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660" windowWidth="19440" windowHeight="11700" activeTab="0"/>
  </bookViews>
  <sheets>
    <sheet name="Исследовательский этап" sheetId="1" r:id="rId1"/>
    <sheet name="Исследовательский этап_1" sheetId="2" r:id="rId2"/>
    <sheet name="Народное голосование" sheetId="3" r:id="rId3"/>
    <sheet name="Общее количество баллов" sheetId="4" r:id="rId4"/>
  </sheets>
  <definedNames>
    <definedName name="_xlnm._FilterDatabase" localSheetId="3" hidden="1">'Общее количество баллов'!$A$2:$F$16</definedName>
  </definedNames>
  <calcPr fullCalcOnLoad="1"/>
</workbook>
</file>

<file path=xl/sharedStrings.xml><?xml version="1.0" encoding="utf-8"?>
<sst xmlns="http://schemas.openxmlformats.org/spreadsheetml/2006/main" count="182" uniqueCount="89">
  <si>
    <t>ID</t>
  </si>
  <si>
    <t>Команда</t>
  </si>
  <si>
    <t>СУММА</t>
  </si>
  <si>
    <t>Бонус</t>
  </si>
  <si>
    <t>Штрафные баллы</t>
  </si>
  <si>
    <t>ID 01</t>
  </si>
  <si>
    <t>ID 04</t>
  </si>
  <si>
    <t>ID 08</t>
  </si>
  <si>
    <t>ID 09</t>
  </si>
  <si>
    <t>ID 11</t>
  </si>
  <si>
    <t>ID 12</t>
  </si>
  <si>
    <t>ID 13</t>
  </si>
  <si>
    <t>ID 14</t>
  </si>
  <si>
    <t>ID 15</t>
  </si>
  <si>
    <t>ID 16</t>
  </si>
  <si>
    <t>ID 18</t>
  </si>
  <si>
    <t>Юные экологи</t>
  </si>
  <si>
    <t>Смышлярики</t>
  </si>
  <si>
    <t>Бонусные/
штрафные баллы</t>
  </si>
  <si>
    <t>Участие в голосовании (max 3 балла)</t>
  </si>
  <si>
    <t>Народное голосование</t>
  </si>
  <si>
    <t>Количество набранных голосов</t>
  </si>
  <si>
    <t>При подсчёте баллов за Народное голосование к количеству набранных голосов был применён коэффициент 1/3</t>
  </si>
  <si>
    <t>Нарушение авторских прав (max 3 балла)</t>
  </si>
  <si>
    <t>Несвоевременное предоставление результатов 
(max 2 балла)</t>
  </si>
  <si>
    <t>Орфографические и пунктуационные ошибки
(max 3 балла)</t>
  </si>
  <si>
    <t xml:space="preserve">Народное  голосование (младшая возрастная группа). </t>
  </si>
  <si>
    <t>Общее количество баллов II этап</t>
  </si>
  <si>
    <t>Зеленый патруль</t>
  </si>
  <si>
    <t>Н2О</t>
  </si>
  <si>
    <t>ID 06</t>
  </si>
  <si>
    <t>ШИК</t>
  </si>
  <si>
    <t>ID 07</t>
  </si>
  <si>
    <t>Кристалл</t>
  </si>
  <si>
    <t>Знайки</t>
  </si>
  <si>
    <t>Звезда</t>
  </si>
  <si>
    <t>Лесные ЗОЖiki</t>
  </si>
  <si>
    <t>Одуванчики</t>
  </si>
  <si>
    <t>Эколята</t>
  </si>
  <si>
    <t>Друзья природы</t>
  </si>
  <si>
    <t>ID 17</t>
  </si>
  <si>
    <t>Чистое небо</t>
  </si>
  <si>
    <t>Росток</t>
  </si>
  <si>
    <t>Иллюстрация к вредному совету является авторской и соответствует содержанию совета (max 3 балла)</t>
  </si>
  <si>
    <t>Слайд в совместной презентации оформлен в соответствии с требованиями (max 1 балл)</t>
  </si>
  <si>
    <t xml:space="preserve">Памятка
</t>
  </si>
  <si>
    <t xml:space="preserve"> Видеоролик</t>
  </si>
  <si>
    <t>Наличие информации о пользе представленного блюда, его составе и способе приготовления (max 3 балла)</t>
  </si>
  <si>
    <t xml:space="preserve">Исследовательский этап "Еда без вреда" (младшая возрастная группа). </t>
  </si>
  <si>
    <t>Дизайн презентации</t>
  </si>
  <si>
    <t xml:space="preserve">Содержание исследования 
</t>
  </si>
  <si>
    <t>Исследовательский этап "Еда без вреда" (младшая возрастная группа). 
Оценка презентации.</t>
  </si>
  <si>
    <t>Общее количество баллов исследовательского этапа "Еда без вреда" 
(младшая возрастная группа)</t>
  </si>
  <si>
    <t>Наличие графических элементов, отражающих результаты исследования  (max 2 балла)</t>
  </si>
  <si>
    <t>Творческое название 
(max 1 балл)</t>
  </si>
  <si>
    <t>Советы соответствуют теме (max 1 балл)</t>
  </si>
  <si>
    <t xml:space="preserve">Творческий подход, оригинальность 
(max 2 балла) </t>
  </si>
  <si>
    <t xml:space="preserve">Представлено не менее 8 советов 
(max 8 баллов) </t>
  </si>
  <si>
    <t>Наличие в памятке информации о команде 
(max 1 балл)</t>
  </si>
  <si>
    <t>Соответствует стилю «вредных советов» (max 3 балла)</t>
  </si>
  <si>
    <t>Соответствует основной теме (max 2 балла)</t>
  </si>
  <si>
    <t>Имеет оригинальное название (max 1 балл)</t>
  </si>
  <si>
    <t xml:space="preserve">Наличие основной идеи  
(max 3 балла)
</t>
  </si>
  <si>
    <t>Информация изложена кратко, понятно, доступно 
(max 2 балла)</t>
  </si>
  <si>
    <t>Качество съемки (четкая картинка кадра, отсутствие дрожания и пр.) 
(max 3 балла)</t>
  </si>
  <si>
    <t>Качество озвучивания видеоролика 
(max 3 балла)</t>
  </si>
  <si>
    <t>Наличие титульного кадра и информации об авторах 
(max 2 балла)</t>
  </si>
  <si>
    <t>Соблюдены технические требования к продолжительности
(max 1 балл)</t>
  </si>
  <si>
    <t xml:space="preserve">Творческий подход, оригинальность 
(max 3 балла)  </t>
  </si>
  <si>
    <t>Представлена проблема исследования 
(max 2 балла)</t>
  </si>
  <si>
    <t>В творческом отчёте отражен план работы команды 
(max 2 балла)</t>
  </si>
  <si>
    <t>Представлен ход исследования 
(max 3 балла)</t>
  </si>
  <si>
    <t>Представлены результаты исследования 
(max 3 балла)</t>
  </si>
  <si>
    <t>Представлен анализ результатов 
(max 3 балла)</t>
  </si>
  <si>
    <t>Вывод по итогам исследования 
(max 2 балла)</t>
  </si>
  <si>
    <t>Общий дизайн
(max 2 балла)</t>
  </si>
  <si>
    <t>Не «загружена» большим объемом информации
(max 2 балла)</t>
  </si>
  <si>
    <t>Графические изображения соответствуют содержанию, не затрудняют чтение текста, ясные и четкие 
(max 2 балла)</t>
  </si>
  <si>
    <t>Цвет текста и фона
(max 2 балла)</t>
  </si>
  <si>
    <t>"Вредный совет"</t>
  </si>
  <si>
    <t>Оценка исследовательского этапа 
(памятка, "Вредный совет", видеоролик)</t>
  </si>
  <si>
    <t>Оценка исследовательского этапа 
(презентация)</t>
  </si>
  <si>
    <t>Каждый совет сопровождается изображением по теме 
(max 4 балла)</t>
  </si>
  <si>
    <t>Включен авторский видеоролик 
(max 1 балл)</t>
  </si>
  <si>
    <t xml:space="preserve">0,5 - за комплексное представление "Вредного совета" </t>
  </si>
  <si>
    <t xml:space="preserve">0,5 - за комплексное представление "Вредного совета"
</t>
  </si>
  <si>
    <t>0,5 - за представление памятки о правильном питании
1 - за представление результатов исследования</t>
  </si>
  <si>
    <t>1 - за представление результатов исследования</t>
  </si>
  <si>
    <t xml:space="preserve">0,5 - за представление памятки о правильном питании
1 - за оригинальное представление видеоролика
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</si>
</sst>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50">
    <font>
      <sz val="10"/>
      <color rgb="FF00000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Arial"/>
      <family val="2"/>
    </font>
    <font>
      <sz val="12"/>
      <color rgb="FF000000"/>
      <name val="Arial"/>
      <family val="2"/>
    </font>
    <font>
      <b/>
      <sz val="11"/>
      <color rgb="FF000000"/>
      <name val="Arial"/>
      <family val="2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9EAD3"/>
        <bgColor indexed="64"/>
      </patternFill>
    </fill>
    <fill>
      <patternFill patternType="solid">
        <fgColor rgb="FFF4CCCC"/>
        <bgColor indexed="64"/>
      </patternFill>
    </fill>
    <fill>
      <patternFill patternType="solid">
        <fgColor rgb="FFEAD1D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DDFF"/>
        <bgColor indexed="64"/>
      </patternFill>
    </fill>
    <fill>
      <patternFill patternType="solid">
        <fgColor rgb="FFFFDDFF"/>
        <bgColor indexed="64"/>
      </patternFill>
    </fill>
    <fill>
      <patternFill patternType="solid">
        <fgColor rgb="FFBD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9DAF8"/>
        <bgColor indexed="64"/>
      </patternFill>
    </fill>
    <fill>
      <patternFill patternType="solid">
        <fgColor rgb="FFD9D2E9"/>
        <bgColor indexed="64"/>
      </patternFill>
    </fill>
    <fill>
      <patternFill patternType="solid">
        <fgColor rgb="FFFFDDFF"/>
        <bgColor indexed="64"/>
      </patternFill>
    </fill>
    <fill>
      <patternFill patternType="solid">
        <fgColor rgb="FFFFC0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>
        <color rgb="FF00000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33" borderId="10" xfId="0" applyFont="1" applyFill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/>
    </xf>
    <xf numFmtId="0" fontId="2" fillId="0" borderId="11" xfId="0" applyFont="1" applyFill="1" applyBorder="1" applyAlignment="1">
      <alignment horizontal="center" vertical="top"/>
    </xf>
    <xf numFmtId="0" fontId="3" fillId="34" borderId="11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/>
    </xf>
    <xf numFmtId="0" fontId="3" fillId="35" borderId="10" xfId="0" applyFont="1" applyFill="1" applyBorder="1" applyAlignment="1">
      <alignment horizontal="center" vertical="top"/>
    </xf>
    <xf numFmtId="0" fontId="3" fillId="36" borderId="11" xfId="0" applyFont="1" applyFill="1" applyBorder="1" applyAlignment="1">
      <alignment horizontal="center" vertical="top" wrapText="1"/>
    </xf>
    <xf numFmtId="0" fontId="3" fillId="37" borderId="11" xfId="0" applyFont="1" applyFill="1" applyBorder="1" applyAlignment="1">
      <alignment horizontal="center" vertical="top" wrapText="1"/>
    </xf>
    <xf numFmtId="184" fontId="0" fillId="0" borderId="10" xfId="0" applyNumberFormat="1" applyFont="1" applyBorder="1" applyAlignment="1">
      <alignment horizontal="center" vertical="top"/>
    </xf>
    <xf numFmtId="184" fontId="2" fillId="0" borderId="13" xfId="0" applyNumberFormat="1" applyFont="1" applyFill="1" applyBorder="1" applyAlignment="1">
      <alignment horizontal="center" vertical="top"/>
    </xf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top"/>
    </xf>
    <xf numFmtId="0" fontId="2" fillId="38" borderId="10" xfId="0" applyFont="1" applyFill="1" applyBorder="1" applyAlignment="1">
      <alignment horizontal="left" vertical="top" textRotation="90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Border="1" applyAlignment="1">
      <alignment/>
    </xf>
    <xf numFmtId="0" fontId="2" fillId="0" borderId="14" xfId="0" applyFont="1" applyBorder="1" applyAlignment="1">
      <alignment horizontal="center" vertical="top"/>
    </xf>
    <xf numFmtId="0" fontId="0" fillId="0" borderId="15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39" borderId="10" xfId="0" applyFont="1" applyFill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2" fillId="34" borderId="10" xfId="0" applyFont="1" applyFill="1" applyBorder="1" applyAlignment="1">
      <alignment horizontal="left" vertical="top" textRotation="90" wrapText="1"/>
    </xf>
    <xf numFmtId="0" fontId="0" fillId="40" borderId="10" xfId="0" applyFont="1" applyFill="1" applyBorder="1" applyAlignment="1">
      <alignment horizontal="left" vertical="top" textRotation="90" wrapText="1"/>
    </xf>
    <xf numFmtId="0" fontId="2" fillId="41" borderId="10" xfId="0" applyFont="1" applyFill="1" applyBorder="1" applyAlignment="1">
      <alignment horizontal="left" vertical="top" textRotation="90" wrapText="1"/>
    </xf>
    <xf numFmtId="0" fontId="2" fillId="42" borderId="10" xfId="0" applyFont="1" applyFill="1" applyBorder="1" applyAlignment="1">
      <alignment horizontal="left" vertical="top" textRotation="90" wrapText="1"/>
    </xf>
    <xf numFmtId="0" fontId="2" fillId="35" borderId="10" xfId="0" applyFont="1" applyFill="1" applyBorder="1" applyAlignment="1">
      <alignment horizontal="center" vertical="top" wrapText="1"/>
    </xf>
    <xf numFmtId="184" fontId="0" fillId="0" borderId="10" xfId="0" applyNumberFormat="1" applyFont="1" applyFill="1" applyBorder="1" applyAlignment="1">
      <alignment horizontal="center" vertical="top"/>
    </xf>
    <xf numFmtId="0" fontId="47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/>
    </xf>
    <xf numFmtId="0" fontId="4" fillId="33" borderId="13" xfId="0" applyFont="1" applyFill="1" applyBorder="1" applyAlignment="1">
      <alignment horizontal="center" vertical="top" wrapText="1"/>
    </xf>
    <xf numFmtId="0" fontId="48" fillId="0" borderId="10" xfId="0" applyFont="1" applyFill="1" applyBorder="1" applyAlignment="1">
      <alignment vertical="top" wrapText="1"/>
    </xf>
    <xf numFmtId="0" fontId="4" fillId="33" borderId="12" xfId="0" applyFont="1" applyFill="1" applyBorder="1" applyAlignment="1">
      <alignment horizontal="center" vertical="top" wrapText="1"/>
    </xf>
    <xf numFmtId="0" fontId="48" fillId="0" borderId="15" xfId="0" applyFont="1" applyFill="1" applyBorder="1" applyAlignment="1">
      <alignment vertical="top" wrapText="1"/>
    </xf>
    <xf numFmtId="0" fontId="2" fillId="34" borderId="16" xfId="0" applyFont="1" applyFill="1" applyBorder="1" applyAlignment="1">
      <alignment horizontal="left" vertical="top" textRotation="90" wrapText="1"/>
    </xf>
    <xf numFmtId="0" fontId="47" fillId="43" borderId="15" xfId="0" applyFont="1" applyFill="1" applyBorder="1" applyAlignment="1">
      <alignment horizontal="center" vertical="top"/>
    </xf>
    <xf numFmtId="0" fontId="0" fillId="43" borderId="17" xfId="0" applyFont="1" applyFill="1" applyBorder="1" applyAlignment="1">
      <alignment/>
    </xf>
    <xf numFmtId="0" fontId="2" fillId="0" borderId="13" xfId="0" applyFont="1" applyFill="1" applyBorder="1" applyAlignment="1">
      <alignment horizontal="center" vertical="top"/>
    </xf>
    <xf numFmtId="0" fontId="0" fillId="44" borderId="10" xfId="0" applyFont="1" applyFill="1" applyBorder="1" applyAlignment="1">
      <alignment horizontal="left" vertical="top" textRotation="90" wrapText="1"/>
    </xf>
    <xf numFmtId="0" fontId="2" fillId="45" borderId="10" xfId="0" applyFont="1" applyFill="1" applyBorder="1" applyAlignment="1">
      <alignment horizontal="left" vertical="top" textRotation="90" wrapText="1"/>
    </xf>
    <xf numFmtId="0" fontId="2" fillId="46" borderId="10" xfId="0" applyFont="1" applyFill="1" applyBorder="1" applyAlignment="1">
      <alignment horizontal="left" vertical="top" textRotation="90" wrapText="1"/>
    </xf>
    <xf numFmtId="0" fontId="2" fillId="46" borderId="16" xfId="0" applyFont="1" applyFill="1" applyBorder="1" applyAlignment="1">
      <alignment horizontal="left" vertical="top" textRotation="90" wrapText="1"/>
    </xf>
    <xf numFmtId="0" fontId="2" fillId="47" borderId="10" xfId="0" applyFont="1" applyFill="1" applyBorder="1" applyAlignment="1">
      <alignment horizontal="left" vertical="top" wrapText="1"/>
    </xf>
    <xf numFmtId="0" fontId="2" fillId="47" borderId="10" xfId="0" applyFont="1" applyFill="1" applyBorder="1" applyAlignment="1">
      <alignment horizontal="center" vertical="top"/>
    </xf>
    <xf numFmtId="0" fontId="48" fillId="47" borderId="10" xfId="0" applyFont="1" applyFill="1" applyBorder="1" applyAlignment="1">
      <alignment vertical="top" wrapText="1"/>
    </xf>
    <xf numFmtId="0" fontId="3" fillId="47" borderId="10" xfId="0" applyFont="1" applyFill="1" applyBorder="1" applyAlignment="1">
      <alignment horizontal="center" vertical="top"/>
    </xf>
    <xf numFmtId="0" fontId="0" fillId="47" borderId="10" xfId="0" applyFont="1" applyFill="1" applyBorder="1" applyAlignment="1">
      <alignment/>
    </xf>
    <xf numFmtId="0" fontId="2" fillId="48" borderId="10" xfId="0" applyFont="1" applyFill="1" applyBorder="1" applyAlignment="1">
      <alignment horizontal="center" vertical="top"/>
    </xf>
    <xf numFmtId="0" fontId="0" fillId="47" borderId="10" xfId="0" applyFont="1" applyFill="1" applyBorder="1" applyAlignment="1">
      <alignment vertical="top" wrapText="1"/>
    </xf>
    <xf numFmtId="0" fontId="48" fillId="47" borderId="15" xfId="0" applyFont="1" applyFill="1" applyBorder="1" applyAlignment="1">
      <alignment vertical="top" wrapText="1"/>
    </xf>
    <xf numFmtId="0" fontId="2" fillId="0" borderId="14" xfId="0" applyFont="1" applyFill="1" applyBorder="1" applyAlignment="1">
      <alignment horizontal="center" vertical="top"/>
    </xf>
    <xf numFmtId="184" fontId="2" fillId="0" borderId="12" xfId="0" applyNumberFormat="1" applyFont="1" applyFill="1" applyBorder="1" applyAlignment="1">
      <alignment horizontal="center" vertical="top"/>
    </xf>
    <xf numFmtId="184" fontId="0" fillId="0" borderId="15" xfId="0" applyNumberFormat="1" applyFont="1" applyFill="1" applyBorder="1" applyAlignment="1">
      <alignment horizontal="center" vertical="top"/>
    </xf>
    <xf numFmtId="184" fontId="2" fillId="0" borderId="10" xfId="0" applyNumberFormat="1" applyFont="1" applyFill="1" applyBorder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184" fontId="0" fillId="43" borderId="10" xfId="0" applyNumberFormat="1" applyFont="1" applyFill="1" applyBorder="1" applyAlignment="1">
      <alignment horizontal="center" vertical="top"/>
    </xf>
    <xf numFmtId="0" fontId="3" fillId="49" borderId="10" xfId="0" applyFont="1" applyFill="1" applyBorder="1" applyAlignment="1">
      <alignment horizontal="center" vertical="top"/>
    </xf>
    <xf numFmtId="0" fontId="2" fillId="0" borderId="10" xfId="0" applyFont="1" applyBorder="1" applyAlignment="1">
      <alignment vertical="top"/>
    </xf>
    <xf numFmtId="0" fontId="49" fillId="0" borderId="0" xfId="0" applyFont="1" applyAlignment="1">
      <alignment horizontal="center" vertical="top" wrapText="1"/>
    </xf>
    <xf numFmtId="0" fontId="3" fillId="0" borderId="10" xfId="0" applyFont="1" applyBorder="1" applyAlignment="1">
      <alignment horizontal="center" vertical="top"/>
    </xf>
    <xf numFmtId="0" fontId="0" fillId="0" borderId="10" xfId="0" applyFont="1" applyBorder="1" applyAlignment="1">
      <alignment vertical="top"/>
    </xf>
    <xf numFmtId="0" fontId="3" fillId="50" borderId="10" xfId="0" applyFont="1" applyFill="1" applyBorder="1" applyAlignment="1">
      <alignment horizontal="center" vertical="top"/>
    </xf>
    <xf numFmtId="0" fontId="3" fillId="34" borderId="18" xfId="0" applyFont="1" applyFill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49" fillId="0" borderId="21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/>
    </xf>
    <xf numFmtId="0" fontId="3" fillId="0" borderId="22" xfId="0" applyFont="1" applyBorder="1" applyAlignment="1">
      <alignment horizontal="center" vertical="top"/>
    </xf>
    <xf numFmtId="0" fontId="3" fillId="0" borderId="17" xfId="0" applyFont="1" applyBorder="1" applyAlignment="1">
      <alignment horizontal="center" vertical="top"/>
    </xf>
    <xf numFmtId="0" fontId="3" fillId="46" borderId="18" xfId="0" applyFont="1" applyFill="1" applyBorder="1" applyAlignment="1">
      <alignment horizontal="center" vertical="top" wrapText="1"/>
    </xf>
    <xf numFmtId="0" fontId="3" fillId="46" borderId="19" xfId="0" applyFont="1" applyFill="1" applyBorder="1" applyAlignment="1">
      <alignment horizontal="center" vertical="top" wrapText="1"/>
    </xf>
    <xf numFmtId="0" fontId="3" fillId="46" borderId="20" xfId="0" applyFont="1" applyFill="1" applyBorder="1" applyAlignment="1">
      <alignment horizontal="center" vertical="top" wrapText="1"/>
    </xf>
    <xf numFmtId="0" fontId="3" fillId="51" borderId="18" xfId="0" applyFont="1" applyFill="1" applyBorder="1" applyAlignment="1">
      <alignment horizontal="center" vertical="top"/>
    </xf>
    <xf numFmtId="0" fontId="3" fillId="51" borderId="19" xfId="0" applyFont="1" applyFill="1" applyBorder="1" applyAlignment="1">
      <alignment horizontal="center" vertical="top"/>
    </xf>
    <xf numFmtId="0" fontId="3" fillId="52" borderId="18" xfId="0" applyFont="1" applyFill="1" applyBorder="1" applyAlignment="1">
      <alignment horizontal="center" vertical="top" wrapText="1"/>
    </xf>
    <xf numFmtId="0" fontId="3" fillId="52" borderId="19" xfId="0" applyFont="1" applyFill="1" applyBorder="1" applyAlignment="1">
      <alignment horizontal="center" vertical="top" wrapText="1"/>
    </xf>
    <xf numFmtId="0" fontId="3" fillId="52" borderId="20" xfId="0" applyFont="1" applyFill="1" applyBorder="1" applyAlignment="1">
      <alignment horizontal="center" vertical="top" wrapText="1"/>
    </xf>
    <xf numFmtId="0" fontId="0" fillId="0" borderId="0" xfId="0" applyFont="1" applyAlignment="1">
      <alignment vertical="top" wrapText="1"/>
    </xf>
    <xf numFmtId="0" fontId="47" fillId="43" borderId="23" xfId="0" applyFont="1" applyFill="1" applyBorder="1" applyAlignment="1">
      <alignment vertical="top" wrapText="1"/>
    </xf>
    <xf numFmtId="0" fontId="0" fillId="43" borderId="24" xfId="0" applyFont="1" applyFill="1" applyBorder="1" applyAlignment="1">
      <alignment vertical="top" wrapText="1"/>
    </xf>
    <xf numFmtId="0" fontId="3" fillId="0" borderId="14" xfId="0" applyFont="1" applyBorder="1" applyAlignment="1">
      <alignment horizontal="center" vertical="top"/>
    </xf>
    <xf numFmtId="0" fontId="0" fillId="0" borderId="25" xfId="0" applyFont="1" applyBorder="1" applyAlignment="1">
      <alignment vertical="top"/>
    </xf>
    <xf numFmtId="0" fontId="49" fillId="0" borderId="26" xfId="0" applyFont="1" applyBorder="1" applyAlignment="1">
      <alignment horizontal="center" vertical="top" wrapText="1"/>
    </xf>
    <xf numFmtId="0" fontId="0" fillId="0" borderId="26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7"/>
  <sheetViews>
    <sheetView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2" sqref="A2:A3"/>
    </sheetView>
  </sheetViews>
  <sheetFormatPr defaultColWidth="14.421875" defaultRowHeight="15.75" customHeight="1"/>
  <cols>
    <col min="1" max="1" width="7.28125" style="0" customWidth="1"/>
    <col min="2" max="2" width="17.421875" style="0" customWidth="1"/>
    <col min="3" max="4" width="7.7109375" style="0" customWidth="1"/>
    <col min="5" max="8" width="7.7109375" style="12" customWidth="1"/>
    <col min="9" max="11" width="7.7109375" style="0" customWidth="1"/>
    <col min="12" max="12" width="10.140625" style="0" customWidth="1"/>
    <col min="13" max="13" width="10.140625" style="12" customWidth="1"/>
    <col min="14" max="15" width="7.7109375" style="0" customWidth="1"/>
    <col min="16" max="16" width="10.28125" style="0" customWidth="1"/>
    <col min="17" max="17" width="7.7109375" style="0" customWidth="1"/>
    <col min="18" max="18" width="10.421875" style="0" customWidth="1"/>
    <col min="19" max="20" width="7.7109375" style="0" customWidth="1"/>
    <col min="21" max="21" width="10.8515625" style="12" customWidth="1"/>
    <col min="22" max="22" width="7.7109375" style="12" customWidth="1"/>
    <col min="23" max="23" width="12.8515625" style="0" customWidth="1"/>
  </cols>
  <sheetData>
    <row r="1" spans="1:23" s="1" customFormat="1" ht="21" customHeight="1">
      <c r="A1" s="59" t="s">
        <v>48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</row>
    <row r="2" spans="1:23" ht="42.75" customHeight="1">
      <c r="A2" s="60" t="s">
        <v>0</v>
      </c>
      <c r="B2" s="60" t="s">
        <v>1</v>
      </c>
      <c r="C2" s="63" t="s">
        <v>45</v>
      </c>
      <c r="D2" s="64"/>
      <c r="E2" s="64"/>
      <c r="F2" s="64"/>
      <c r="G2" s="64"/>
      <c r="H2" s="64"/>
      <c r="I2" s="65"/>
      <c r="J2" s="57" t="s">
        <v>79</v>
      </c>
      <c r="K2" s="58"/>
      <c r="L2" s="58"/>
      <c r="M2" s="58"/>
      <c r="N2" s="62" t="s">
        <v>46</v>
      </c>
      <c r="O2" s="58"/>
      <c r="P2" s="58"/>
      <c r="Q2" s="58"/>
      <c r="R2" s="58"/>
      <c r="S2" s="61"/>
      <c r="T2" s="61"/>
      <c r="U2" s="61"/>
      <c r="V2" s="61"/>
      <c r="W2" s="7" t="s">
        <v>2</v>
      </c>
    </row>
    <row r="3" spans="1:23" ht="145.5" customHeight="1">
      <c r="A3" s="61"/>
      <c r="B3" s="61"/>
      <c r="C3" s="22" t="s">
        <v>54</v>
      </c>
      <c r="D3" s="22" t="s">
        <v>57</v>
      </c>
      <c r="E3" s="22" t="s">
        <v>55</v>
      </c>
      <c r="F3" s="22" t="s">
        <v>82</v>
      </c>
      <c r="G3" s="22" t="s">
        <v>83</v>
      </c>
      <c r="H3" s="22" t="s">
        <v>56</v>
      </c>
      <c r="I3" s="34" t="s">
        <v>58</v>
      </c>
      <c r="J3" s="23" t="s">
        <v>59</v>
      </c>
      <c r="K3" s="24" t="s">
        <v>60</v>
      </c>
      <c r="L3" s="24" t="s">
        <v>43</v>
      </c>
      <c r="M3" s="24" t="s">
        <v>44</v>
      </c>
      <c r="N3" s="25" t="s">
        <v>61</v>
      </c>
      <c r="O3" s="25" t="s">
        <v>62</v>
      </c>
      <c r="P3" s="25" t="s">
        <v>47</v>
      </c>
      <c r="Q3" s="25" t="s">
        <v>63</v>
      </c>
      <c r="R3" s="25" t="s">
        <v>64</v>
      </c>
      <c r="S3" s="25" t="s">
        <v>65</v>
      </c>
      <c r="T3" s="25" t="s">
        <v>66</v>
      </c>
      <c r="U3" s="25" t="s">
        <v>67</v>
      </c>
      <c r="V3" s="25" t="s">
        <v>68</v>
      </c>
      <c r="W3" s="26"/>
    </row>
    <row r="4" spans="1:23" ht="30" customHeight="1">
      <c r="A4" s="30" t="s">
        <v>5</v>
      </c>
      <c r="B4" s="31" t="s">
        <v>28</v>
      </c>
      <c r="C4" s="13">
        <v>1</v>
      </c>
      <c r="D4" s="13">
        <v>8</v>
      </c>
      <c r="E4" s="13">
        <v>1</v>
      </c>
      <c r="F4" s="13">
        <v>4</v>
      </c>
      <c r="G4" s="13">
        <v>1</v>
      </c>
      <c r="H4" s="13">
        <v>2</v>
      </c>
      <c r="I4" s="13">
        <v>1</v>
      </c>
      <c r="J4" s="13">
        <v>3</v>
      </c>
      <c r="K4" s="13">
        <v>2</v>
      </c>
      <c r="L4" s="13">
        <v>3</v>
      </c>
      <c r="M4" s="13">
        <v>1</v>
      </c>
      <c r="N4" s="13">
        <v>0.5</v>
      </c>
      <c r="O4" s="13">
        <v>3</v>
      </c>
      <c r="P4" s="13">
        <v>3</v>
      </c>
      <c r="Q4" s="13">
        <v>2</v>
      </c>
      <c r="R4" s="13">
        <v>3</v>
      </c>
      <c r="S4" s="13">
        <v>3</v>
      </c>
      <c r="T4" s="13">
        <v>2</v>
      </c>
      <c r="U4" s="13">
        <v>1</v>
      </c>
      <c r="V4" s="13">
        <v>2</v>
      </c>
      <c r="W4" s="21">
        <f>SUM(C4:V4)</f>
        <v>46.5</v>
      </c>
    </row>
    <row r="5" spans="1:23" ht="30" customHeight="1">
      <c r="A5" s="30" t="s">
        <v>6</v>
      </c>
      <c r="B5" s="31" t="s">
        <v>29</v>
      </c>
      <c r="C5" s="13">
        <v>0</v>
      </c>
      <c r="D5" s="13">
        <v>0</v>
      </c>
      <c r="E5" s="13">
        <v>0</v>
      </c>
      <c r="F5" s="13">
        <v>0</v>
      </c>
      <c r="G5" s="13">
        <v>0</v>
      </c>
      <c r="H5" s="13">
        <v>0</v>
      </c>
      <c r="I5" s="13">
        <v>0</v>
      </c>
      <c r="J5" s="13">
        <v>3</v>
      </c>
      <c r="K5" s="13">
        <v>2</v>
      </c>
      <c r="L5" s="13">
        <v>3</v>
      </c>
      <c r="M5" s="13">
        <v>1</v>
      </c>
      <c r="N5" s="19">
        <v>0</v>
      </c>
      <c r="O5" s="19">
        <v>0</v>
      </c>
      <c r="P5" s="19">
        <v>0</v>
      </c>
      <c r="Q5" s="19">
        <v>0</v>
      </c>
      <c r="R5" s="19">
        <v>0</v>
      </c>
      <c r="S5" s="19">
        <v>0</v>
      </c>
      <c r="T5" s="19">
        <v>0</v>
      </c>
      <c r="U5" s="19">
        <v>0</v>
      </c>
      <c r="V5" s="19">
        <v>0</v>
      </c>
      <c r="W5" s="21">
        <f aca="true" t="shared" si="0" ref="W5:W17">SUM(C5:V5)</f>
        <v>9</v>
      </c>
    </row>
    <row r="6" spans="1:23" ht="30" customHeight="1">
      <c r="A6" s="30" t="s">
        <v>30</v>
      </c>
      <c r="B6" s="31" t="s">
        <v>31</v>
      </c>
      <c r="C6" s="13">
        <v>0</v>
      </c>
      <c r="D6" s="13">
        <v>0</v>
      </c>
      <c r="E6" s="13">
        <v>0</v>
      </c>
      <c r="F6" s="13">
        <v>0</v>
      </c>
      <c r="G6" s="13">
        <v>0</v>
      </c>
      <c r="H6" s="13">
        <v>0</v>
      </c>
      <c r="I6" s="13">
        <v>0</v>
      </c>
      <c r="J6" s="13">
        <v>0</v>
      </c>
      <c r="K6" s="13">
        <v>0</v>
      </c>
      <c r="L6" s="13">
        <v>0</v>
      </c>
      <c r="M6" s="13">
        <v>0</v>
      </c>
      <c r="N6" s="19">
        <v>0</v>
      </c>
      <c r="O6" s="19">
        <v>0</v>
      </c>
      <c r="P6" s="19">
        <v>0</v>
      </c>
      <c r="Q6" s="19">
        <v>0</v>
      </c>
      <c r="R6" s="19">
        <v>0</v>
      </c>
      <c r="S6" s="19">
        <v>0</v>
      </c>
      <c r="T6" s="19">
        <v>0</v>
      </c>
      <c r="U6" s="19">
        <v>0</v>
      </c>
      <c r="V6" s="19">
        <v>0</v>
      </c>
      <c r="W6" s="21">
        <f t="shared" si="0"/>
        <v>0</v>
      </c>
    </row>
    <row r="7" spans="1:23" ht="30" customHeight="1">
      <c r="A7" s="30" t="s">
        <v>32</v>
      </c>
      <c r="B7" s="31" t="s">
        <v>33</v>
      </c>
      <c r="C7" s="13">
        <v>1</v>
      </c>
      <c r="D7" s="13">
        <v>8</v>
      </c>
      <c r="E7" s="13">
        <v>1</v>
      </c>
      <c r="F7" s="13">
        <v>4</v>
      </c>
      <c r="G7" s="13">
        <v>1</v>
      </c>
      <c r="H7" s="13">
        <v>2</v>
      </c>
      <c r="I7" s="13">
        <v>1</v>
      </c>
      <c r="J7" s="13">
        <v>3</v>
      </c>
      <c r="K7" s="13">
        <v>2</v>
      </c>
      <c r="L7" s="13">
        <v>3</v>
      </c>
      <c r="M7" s="13">
        <v>1</v>
      </c>
      <c r="N7" s="19">
        <v>1</v>
      </c>
      <c r="O7" s="19">
        <v>3</v>
      </c>
      <c r="P7" s="19">
        <v>1</v>
      </c>
      <c r="Q7" s="19">
        <v>2</v>
      </c>
      <c r="R7" s="19">
        <v>3</v>
      </c>
      <c r="S7" s="19">
        <v>0</v>
      </c>
      <c r="T7" s="19">
        <v>2</v>
      </c>
      <c r="U7" s="19">
        <v>1</v>
      </c>
      <c r="V7" s="19">
        <v>2</v>
      </c>
      <c r="W7" s="21">
        <f t="shared" si="0"/>
        <v>42</v>
      </c>
    </row>
    <row r="8" spans="1:23" ht="30" customHeight="1">
      <c r="A8" s="30" t="s">
        <v>7</v>
      </c>
      <c r="B8" s="31" t="s">
        <v>17</v>
      </c>
      <c r="C8" s="13">
        <v>1</v>
      </c>
      <c r="D8" s="13">
        <v>8</v>
      </c>
      <c r="E8" s="13">
        <v>1</v>
      </c>
      <c r="F8" s="13">
        <v>4</v>
      </c>
      <c r="G8" s="13">
        <v>1</v>
      </c>
      <c r="H8" s="13">
        <v>2</v>
      </c>
      <c r="I8" s="13">
        <v>1</v>
      </c>
      <c r="J8" s="13">
        <v>3</v>
      </c>
      <c r="K8" s="13">
        <v>2</v>
      </c>
      <c r="L8" s="13">
        <v>3</v>
      </c>
      <c r="M8" s="13">
        <v>1</v>
      </c>
      <c r="N8" s="13">
        <v>0.5</v>
      </c>
      <c r="O8" s="13">
        <v>3</v>
      </c>
      <c r="P8" s="13">
        <v>3</v>
      </c>
      <c r="Q8" s="13">
        <v>2</v>
      </c>
      <c r="R8" s="13">
        <v>3</v>
      </c>
      <c r="S8" s="13">
        <v>3</v>
      </c>
      <c r="T8" s="13">
        <v>2</v>
      </c>
      <c r="U8" s="13">
        <v>1</v>
      </c>
      <c r="V8" s="13">
        <v>2</v>
      </c>
      <c r="W8" s="21">
        <f t="shared" si="0"/>
        <v>46.5</v>
      </c>
    </row>
    <row r="9" spans="1:23" ht="30" customHeight="1">
      <c r="A9" s="30" t="s">
        <v>8</v>
      </c>
      <c r="B9" s="31" t="s">
        <v>34</v>
      </c>
      <c r="C9" s="13">
        <v>1</v>
      </c>
      <c r="D9" s="13">
        <v>8</v>
      </c>
      <c r="E9" s="13">
        <v>1</v>
      </c>
      <c r="F9" s="13">
        <v>4</v>
      </c>
      <c r="G9" s="13">
        <v>1</v>
      </c>
      <c r="H9" s="13">
        <v>2</v>
      </c>
      <c r="I9" s="13">
        <v>1</v>
      </c>
      <c r="J9" s="13">
        <v>3</v>
      </c>
      <c r="K9" s="13">
        <v>2</v>
      </c>
      <c r="L9" s="13">
        <v>3</v>
      </c>
      <c r="M9" s="13">
        <v>1</v>
      </c>
      <c r="N9" s="19">
        <v>1</v>
      </c>
      <c r="O9" s="19">
        <v>3</v>
      </c>
      <c r="P9" s="19">
        <v>3</v>
      </c>
      <c r="Q9" s="19">
        <v>2</v>
      </c>
      <c r="R9" s="19">
        <v>3</v>
      </c>
      <c r="S9" s="19">
        <v>3</v>
      </c>
      <c r="T9" s="19">
        <v>2</v>
      </c>
      <c r="U9" s="19">
        <v>1</v>
      </c>
      <c r="V9" s="19">
        <v>3</v>
      </c>
      <c r="W9" s="21">
        <f t="shared" si="0"/>
        <v>48</v>
      </c>
    </row>
    <row r="10" spans="1:23" ht="30" customHeight="1">
      <c r="A10" s="30" t="s">
        <v>9</v>
      </c>
      <c r="B10" s="31" t="s">
        <v>35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3</v>
      </c>
      <c r="K10" s="13">
        <v>2</v>
      </c>
      <c r="L10" s="13">
        <v>3</v>
      </c>
      <c r="M10" s="13">
        <v>1</v>
      </c>
      <c r="N10" s="19">
        <v>0</v>
      </c>
      <c r="O10" s="19">
        <v>0</v>
      </c>
      <c r="P10" s="19">
        <v>0</v>
      </c>
      <c r="Q10" s="19">
        <v>0</v>
      </c>
      <c r="R10" s="19">
        <v>0</v>
      </c>
      <c r="S10" s="19">
        <v>0</v>
      </c>
      <c r="T10" s="19">
        <v>0</v>
      </c>
      <c r="U10" s="19">
        <v>0</v>
      </c>
      <c r="V10" s="19">
        <v>0</v>
      </c>
      <c r="W10" s="21">
        <f t="shared" si="0"/>
        <v>9</v>
      </c>
    </row>
    <row r="11" spans="1:23" ht="30" customHeight="1">
      <c r="A11" s="30" t="s">
        <v>10</v>
      </c>
      <c r="B11" s="31" t="s">
        <v>36</v>
      </c>
      <c r="C11" s="13">
        <v>1</v>
      </c>
      <c r="D11" s="13">
        <v>8</v>
      </c>
      <c r="E11" s="13">
        <v>1</v>
      </c>
      <c r="F11" s="13">
        <v>4</v>
      </c>
      <c r="G11" s="13">
        <v>1</v>
      </c>
      <c r="H11" s="13">
        <v>2</v>
      </c>
      <c r="I11" s="13">
        <v>1</v>
      </c>
      <c r="J11" s="13">
        <v>3</v>
      </c>
      <c r="K11" s="13">
        <v>2</v>
      </c>
      <c r="L11" s="13">
        <v>3</v>
      </c>
      <c r="M11" s="13">
        <v>1</v>
      </c>
      <c r="N11" s="13">
        <v>0</v>
      </c>
      <c r="O11" s="13">
        <v>3</v>
      </c>
      <c r="P11" s="13">
        <v>3</v>
      </c>
      <c r="Q11" s="13">
        <v>2</v>
      </c>
      <c r="R11" s="13">
        <v>3</v>
      </c>
      <c r="S11" s="13">
        <v>3</v>
      </c>
      <c r="T11" s="13">
        <v>2</v>
      </c>
      <c r="U11" s="13">
        <v>1</v>
      </c>
      <c r="V11" s="13">
        <v>3</v>
      </c>
      <c r="W11" s="21">
        <f t="shared" si="0"/>
        <v>47</v>
      </c>
    </row>
    <row r="12" spans="1:23" ht="30" customHeight="1">
      <c r="A12" s="30" t="s">
        <v>11</v>
      </c>
      <c r="B12" s="31" t="s">
        <v>37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3</v>
      </c>
      <c r="K12" s="13">
        <v>2</v>
      </c>
      <c r="L12" s="13">
        <v>3</v>
      </c>
      <c r="M12" s="13">
        <v>1</v>
      </c>
      <c r="N12" s="19">
        <v>0</v>
      </c>
      <c r="O12" s="19">
        <v>0</v>
      </c>
      <c r="P12" s="19">
        <v>0</v>
      </c>
      <c r="Q12" s="19">
        <v>0</v>
      </c>
      <c r="R12" s="19">
        <v>0</v>
      </c>
      <c r="S12" s="19">
        <v>0</v>
      </c>
      <c r="T12" s="19">
        <v>0</v>
      </c>
      <c r="U12" s="19">
        <v>0</v>
      </c>
      <c r="V12" s="19">
        <v>0</v>
      </c>
      <c r="W12" s="21">
        <f t="shared" si="0"/>
        <v>9</v>
      </c>
    </row>
    <row r="13" spans="1:23" ht="30" customHeight="1">
      <c r="A13" s="30" t="s">
        <v>12</v>
      </c>
      <c r="B13" s="31" t="s">
        <v>38</v>
      </c>
      <c r="C13" s="13">
        <v>1</v>
      </c>
      <c r="D13" s="13">
        <v>8</v>
      </c>
      <c r="E13" s="13">
        <v>1</v>
      </c>
      <c r="F13" s="13">
        <v>4</v>
      </c>
      <c r="G13" s="13">
        <v>1</v>
      </c>
      <c r="H13" s="13">
        <v>2</v>
      </c>
      <c r="I13" s="13">
        <v>1</v>
      </c>
      <c r="J13" s="13">
        <v>3</v>
      </c>
      <c r="K13" s="13">
        <v>2</v>
      </c>
      <c r="L13" s="13">
        <v>3</v>
      </c>
      <c r="M13" s="13">
        <v>1</v>
      </c>
      <c r="N13" s="13">
        <v>0.5</v>
      </c>
      <c r="O13" s="13">
        <v>3</v>
      </c>
      <c r="P13" s="13">
        <v>3</v>
      </c>
      <c r="Q13" s="13">
        <v>2</v>
      </c>
      <c r="R13" s="13">
        <v>3</v>
      </c>
      <c r="S13" s="13">
        <v>3</v>
      </c>
      <c r="T13" s="13">
        <v>2</v>
      </c>
      <c r="U13" s="13">
        <v>1</v>
      </c>
      <c r="V13" s="13">
        <v>2</v>
      </c>
      <c r="W13" s="21">
        <f t="shared" si="0"/>
        <v>46.5</v>
      </c>
    </row>
    <row r="14" spans="1:23" ht="30" customHeight="1">
      <c r="A14" s="30" t="s">
        <v>13</v>
      </c>
      <c r="B14" s="31" t="s">
        <v>39</v>
      </c>
      <c r="C14" s="13">
        <v>1</v>
      </c>
      <c r="D14" s="13">
        <v>8</v>
      </c>
      <c r="E14" s="13">
        <v>1</v>
      </c>
      <c r="F14" s="13">
        <v>4</v>
      </c>
      <c r="G14" s="13">
        <v>0</v>
      </c>
      <c r="H14" s="13">
        <v>2</v>
      </c>
      <c r="I14" s="13">
        <v>1</v>
      </c>
      <c r="J14" s="13">
        <v>3</v>
      </c>
      <c r="K14" s="13">
        <v>2</v>
      </c>
      <c r="L14" s="13">
        <v>3</v>
      </c>
      <c r="M14" s="13">
        <v>1</v>
      </c>
      <c r="N14" s="13">
        <v>0.5</v>
      </c>
      <c r="O14" s="13">
        <v>3</v>
      </c>
      <c r="P14" s="13">
        <v>3</v>
      </c>
      <c r="Q14" s="13">
        <v>2</v>
      </c>
      <c r="R14" s="13">
        <v>3</v>
      </c>
      <c r="S14" s="13">
        <v>3</v>
      </c>
      <c r="T14" s="13">
        <v>2</v>
      </c>
      <c r="U14" s="13">
        <v>1</v>
      </c>
      <c r="V14" s="13">
        <v>2</v>
      </c>
      <c r="W14" s="21">
        <f t="shared" si="0"/>
        <v>45.5</v>
      </c>
    </row>
    <row r="15" spans="1:23" ht="30" customHeight="1">
      <c r="A15" s="30" t="s">
        <v>14</v>
      </c>
      <c r="B15" s="31" t="s">
        <v>16</v>
      </c>
      <c r="C15" s="13">
        <v>1</v>
      </c>
      <c r="D15" s="13">
        <v>8</v>
      </c>
      <c r="E15" s="13">
        <v>1</v>
      </c>
      <c r="F15" s="13">
        <v>4</v>
      </c>
      <c r="G15" s="13">
        <v>1</v>
      </c>
      <c r="H15" s="13">
        <v>2</v>
      </c>
      <c r="I15" s="13">
        <v>1</v>
      </c>
      <c r="J15" s="13">
        <v>3</v>
      </c>
      <c r="K15" s="13">
        <v>2</v>
      </c>
      <c r="L15" s="13">
        <v>3</v>
      </c>
      <c r="M15" s="13">
        <v>1</v>
      </c>
      <c r="N15" s="13">
        <v>0.5</v>
      </c>
      <c r="O15" s="13">
        <v>3</v>
      </c>
      <c r="P15" s="13">
        <v>3</v>
      </c>
      <c r="Q15" s="13">
        <v>2</v>
      </c>
      <c r="R15" s="13">
        <v>3</v>
      </c>
      <c r="S15" s="13">
        <v>3</v>
      </c>
      <c r="T15" s="13">
        <v>2</v>
      </c>
      <c r="U15" s="13">
        <v>1</v>
      </c>
      <c r="V15" s="13">
        <v>2</v>
      </c>
      <c r="W15" s="21">
        <f t="shared" si="0"/>
        <v>46.5</v>
      </c>
    </row>
    <row r="16" spans="1:23" ht="30" customHeight="1">
      <c r="A16" s="32" t="s">
        <v>40</v>
      </c>
      <c r="B16" s="33" t="s">
        <v>41</v>
      </c>
      <c r="C16" s="13">
        <v>1</v>
      </c>
      <c r="D16" s="13">
        <v>8</v>
      </c>
      <c r="E16" s="13">
        <v>1</v>
      </c>
      <c r="F16" s="13">
        <v>4</v>
      </c>
      <c r="G16" s="13">
        <v>1</v>
      </c>
      <c r="H16" s="13">
        <v>2</v>
      </c>
      <c r="I16" s="13">
        <v>1</v>
      </c>
      <c r="J16" s="13">
        <v>3</v>
      </c>
      <c r="K16" s="13">
        <v>2</v>
      </c>
      <c r="L16" s="13">
        <v>3</v>
      </c>
      <c r="M16" s="13">
        <v>1</v>
      </c>
      <c r="N16" s="13">
        <v>1</v>
      </c>
      <c r="O16" s="13">
        <v>3</v>
      </c>
      <c r="P16" s="13">
        <v>3</v>
      </c>
      <c r="Q16" s="13">
        <v>2</v>
      </c>
      <c r="R16" s="13">
        <v>3</v>
      </c>
      <c r="S16" s="13">
        <v>3</v>
      </c>
      <c r="T16" s="13">
        <v>2</v>
      </c>
      <c r="U16" s="13">
        <v>1</v>
      </c>
      <c r="V16" s="13">
        <v>3</v>
      </c>
      <c r="W16" s="21">
        <f t="shared" si="0"/>
        <v>48</v>
      </c>
    </row>
    <row r="17" spans="1:23" ht="30" customHeight="1">
      <c r="A17" s="2" t="s">
        <v>15</v>
      </c>
      <c r="B17" s="31" t="s">
        <v>42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3</v>
      </c>
      <c r="K17" s="13">
        <v>2</v>
      </c>
      <c r="L17" s="13">
        <v>3</v>
      </c>
      <c r="M17" s="13">
        <v>1</v>
      </c>
      <c r="N17" s="19">
        <v>0</v>
      </c>
      <c r="O17" s="19">
        <v>0</v>
      </c>
      <c r="P17" s="19">
        <v>0</v>
      </c>
      <c r="Q17" s="19">
        <v>0</v>
      </c>
      <c r="R17" s="19">
        <v>0</v>
      </c>
      <c r="S17" s="19">
        <v>0</v>
      </c>
      <c r="T17" s="19">
        <v>0</v>
      </c>
      <c r="U17" s="19">
        <v>0</v>
      </c>
      <c r="V17" s="19">
        <v>0</v>
      </c>
      <c r="W17" s="21">
        <f t="shared" si="0"/>
        <v>9</v>
      </c>
    </row>
  </sheetData>
  <sheetProtection/>
  <mergeCells count="6">
    <mergeCell ref="J2:M2"/>
    <mergeCell ref="A1:W1"/>
    <mergeCell ref="A2:A3"/>
    <mergeCell ref="B2:B3"/>
    <mergeCell ref="N2:V2"/>
    <mergeCell ref="C2:I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7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2" sqref="A2:A3"/>
    </sheetView>
  </sheetViews>
  <sheetFormatPr defaultColWidth="14.421875" defaultRowHeight="15.75" customHeight="1"/>
  <cols>
    <col min="1" max="1" width="7.28125" style="12" customWidth="1"/>
    <col min="2" max="2" width="17.421875" style="12" customWidth="1"/>
    <col min="3" max="6" width="7.7109375" style="12" customWidth="1"/>
    <col min="7" max="7" width="10.57421875" style="12" customWidth="1"/>
    <col min="8" max="11" width="7.7109375" style="12" customWidth="1"/>
    <col min="12" max="12" width="13.140625" style="12" customWidth="1"/>
    <col min="13" max="13" width="10.140625" style="12" customWidth="1"/>
    <col min="14" max="14" width="9.7109375" style="12" customWidth="1"/>
    <col min="15" max="17" width="7.7109375" style="12" customWidth="1"/>
    <col min="18" max="18" width="12.8515625" style="12" customWidth="1"/>
    <col min="19" max="19" width="30.57421875" style="12" customWidth="1"/>
    <col min="20" max="16384" width="14.421875" style="12" customWidth="1"/>
  </cols>
  <sheetData>
    <row r="1" spans="1:18" ht="34.5" customHeight="1">
      <c r="A1" s="66" t="s">
        <v>51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</row>
    <row r="2" spans="1:19" ht="42" customHeight="1">
      <c r="A2" s="67" t="s">
        <v>0</v>
      </c>
      <c r="B2" s="67" t="s">
        <v>1</v>
      </c>
      <c r="C2" s="70" t="s">
        <v>50</v>
      </c>
      <c r="D2" s="71"/>
      <c r="E2" s="71"/>
      <c r="F2" s="71"/>
      <c r="G2" s="71"/>
      <c r="H2" s="71"/>
      <c r="I2" s="72"/>
      <c r="J2" s="73" t="s">
        <v>49</v>
      </c>
      <c r="K2" s="74"/>
      <c r="L2" s="74"/>
      <c r="M2" s="74"/>
      <c r="N2" s="35" t="s">
        <v>3</v>
      </c>
      <c r="O2" s="75" t="s">
        <v>4</v>
      </c>
      <c r="P2" s="76"/>
      <c r="Q2" s="77"/>
      <c r="R2" s="7" t="s">
        <v>2</v>
      </c>
      <c r="S2" s="28" t="s">
        <v>18</v>
      </c>
    </row>
    <row r="3" spans="1:19" ht="141.75" customHeight="1">
      <c r="A3" s="68"/>
      <c r="B3" s="69"/>
      <c r="C3" s="40" t="s">
        <v>69</v>
      </c>
      <c r="D3" s="40" t="s">
        <v>70</v>
      </c>
      <c r="E3" s="40" t="s">
        <v>71</v>
      </c>
      <c r="F3" s="40" t="s">
        <v>72</v>
      </c>
      <c r="G3" s="40" t="s">
        <v>53</v>
      </c>
      <c r="H3" s="40" t="s">
        <v>73</v>
      </c>
      <c r="I3" s="41" t="s">
        <v>74</v>
      </c>
      <c r="J3" s="38" t="s">
        <v>75</v>
      </c>
      <c r="K3" s="39" t="s">
        <v>76</v>
      </c>
      <c r="L3" s="39" t="s">
        <v>77</v>
      </c>
      <c r="M3" s="39" t="s">
        <v>78</v>
      </c>
      <c r="N3" s="36"/>
      <c r="O3" s="14" t="s">
        <v>23</v>
      </c>
      <c r="P3" s="14" t="s">
        <v>24</v>
      </c>
      <c r="Q3" s="14" t="s">
        <v>25</v>
      </c>
      <c r="R3" s="26"/>
      <c r="S3" s="29"/>
    </row>
    <row r="4" spans="1:19" ht="30" customHeight="1">
      <c r="A4" s="30" t="s">
        <v>5</v>
      </c>
      <c r="B4" s="44" t="s">
        <v>28</v>
      </c>
      <c r="C4" s="43">
        <v>2</v>
      </c>
      <c r="D4" s="43">
        <v>2</v>
      </c>
      <c r="E4" s="13">
        <v>3</v>
      </c>
      <c r="F4" s="43">
        <v>3</v>
      </c>
      <c r="G4" s="43">
        <v>2</v>
      </c>
      <c r="H4" s="43">
        <v>3</v>
      </c>
      <c r="I4" s="43">
        <v>2</v>
      </c>
      <c r="J4" s="43">
        <v>2</v>
      </c>
      <c r="K4" s="43">
        <v>2</v>
      </c>
      <c r="L4" s="43">
        <v>2</v>
      </c>
      <c r="M4" s="43">
        <v>2</v>
      </c>
      <c r="N4" s="43">
        <v>1</v>
      </c>
      <c r="O4" s="43">
        <v>0</v>
      </c>
      <c r="P4" s="43">
        <v>0</v>
      </c>
      <c r="Q4" s="43">
        <v>0</v>
      </c>
      <c r="R4" s="45">
        <f>(C4+D4+E4+F4+G4+H4+I4+J4+K4+L4+M4+N4)-O4-P4-Q4</f>
        <v>26</v>
      </c>
      <c r="S4" s="48" t="s">
        <v>87</v>
      </c>
    </row>
    <row r="5" spans="1:19" ht="30" customHeight="1">
      <c r="A5" s="30" t="s">
        <v>6</v>
      </c>
      <c r="B5" s="44" t="s">
        <v>29</v>
      </c>
      <c r="C5" s="43">
        <v>2</v>
      </c>
      <c r="D5" s="43">
        <v>2</v>
      </c>
      <c r="E5" s="13">
        <v>2</v>
      </c>
      <c r="F5" s="43">
        <v>2</v>
      </c>
      <c r="G5" s="43">
        <v>0</v>
      </c>
      <c r="H5" s="43">
        <v>2</v>
      </c>
      <c r="I5" s="43">
        <v>2</v>
      </c>
      <c r="J5" s="43">
        <v>2</v>
      </c>
      <c r="K5" s="43">
        <v>1</v>
      </c>
      <c r="L5" s="43">
        <v>2</v>
      </c>
      <c r="M5" s="43">
        <v>2</v>
      </c>
      <c r="N5" s="43">
        <v>0</v>
      </c>
      <c r="O5" s="43">
        <v>0</v>
      </c>
      <c r="P5" s="43">
        <v>0</v>
      </c>
      <c r="Q5" s="43">
        <v>0</v>
      </c>
      <c r="R5" s="45">
        <f aca="true" t="shared" si="0" ref="R5:R17">(C5+D5+E5+F5+G5+H5+I5+J5+K5+L5+M5+N5)-O5-P5-Q5</f>
        <v>19</v>
      </c>
      <c r="S5" s="48"/>
    </row>
    <row r="6" spans="1:19" ht="30" customHeight="1">
      <c r="A6" s="30" t="s">
        <v>30</v>
      </c>
      <c r="B6" s="44" t="s">
        <v>31</v>
      </c>
      <c r="C6" s="43">
        <v>0</v>
      </c>
      <c r="D6" s="43">
        <v>0</v>
      </c>
      <c r="E6" s="1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v>0</v>
      </c>
      <c r="P6" s="43">
        <v>0</v>
      </c>
      <c r="Q6" s="43">
        <v>0</v>
      </c>
      <c r="R6" s="45">
        <f t="shared" si="0"/>
        <v>0</v>
      </c>
      <c r="S6" s="46"/>
    </row>
    <row r="7" spans="1:19" ht="30" customHeight="1">
      <c r="A7" s="30" t="s">
        <v>32</v>
      </c>
      <c r="B7" s="44" t="s">
        <v>33</v>
      </c>
      <c r="C7" s="43">
        <v>2</v>
      </c>
      <c r="D7" s="43">
        <v>2</v>
      </c>
      <c r="E7" s="13">
        <v>2</v>
      </c>
      <c r="F7" s="43">
        <v>3</v>
      </c>
      <c r="G7" s="43">
        <v>2</v>
      </c>
      <c r="H7" s="43">
        <v>3</v>
      </c>
      <c r="I7" s="43">
        <v>2</v>
      </c>
      <c r="J7" s="43">
        <v>2</v>
      </c>
      <c r="K7" s="43">
        <v>2</v>
      </c>
      <c r="L7" s="43">
        <v>2</v>
      </c>
      <c r="M7" s="43">
        <v>2</v>
      </c>
      <c r="N7" s="43">
        <v>0.5</v>
      </c>
      <c r="O7" s="43">
        <v>0</v>
      </c>
      <c r="P7" s="43">
        <v>0</v>
      </c>
      <c r="Q7" s="43">
        <v>0</v>
      </c>
      <c r="R7" s="45">
        <f t="shared" si="0"/>
        <v>24.5</v>
      </c>
      <c r="S7" s="48" t="s">
        <v>84</v>
      </c>
    </row>
    <row r="8" spans="1:19" ht="30" customHeight="1">
      <c r="A8" s="30" t="s">
        <v>7</v>
      </c>
      <c r="B8" s="44" t="s">
        <v>17</v>
      </c>
      <c r="C8" s="43">
        <v>2</v>
      </c>
      <c r="D8" s="43">
        <v>2</v>
      </c>
      <c r="E8" s="13">
        <v>3</v>
      </c>
      <c r="F8" s="43">
        <v>3</v>
      </c>
      <c r="G8" s="43">
        <v>2</v>
      </c>
      <c r="H8" s="43">
        <v>3</v>
      </c>
      <c r="I8" s="43">
        <v>2</v>
      </c>
      <c r="J8" s="43">
        <v>2</v>
      </c>
      <c r="K8" s="43">
        <v>2</v>
      </c>
      <c r="L8" s="43">
        <v>2</v>
      </c>
      <c r="M8" s="43">
        <v>2</v>
      </c>
      <c r="N8" s="43">
        <v>0.5</v>
      </c>
      <c r="O8" s="43">
        <v>0</v>
      </c>
      <c r="P8" s="43">
        <v>0</v>
      </c>
      <c r="Q8" s="43">
        <v>0</v>
      </c>
      <c r="R8" s="45">
        <f t="shared" si="0"/>
        <v>25.5</v>
      </c>
      <c r="S8" s="48" t="s">
        <v>84</v>
      </c>
    </row>
    <row r="9" spans="1:19" ht="57" customHeight="1">
      <c r="A9" s="30" t="s">
        <v>8</v>
      </c>
      <c r="B9" s="31" t="s">
        <v>34</v>
      </c>
      <c r="C9" s="43">
        <v>2</v>
      </c>
      <c r="D9" s="43">
        <v>2</v>
      </c>
      <c r="E9" s="13">
        <v>0</v>
      </c>
      <c r="F9" s="43">
        <v>3</v>
      </c>
      <c r="G9" s="43">
        <v>2</v>
      </c>
      <c r="H9" s="43">
        <v>3</v>
      </c>
      <c r="I9" s="43">
        <v>2</v>
      </c>
      <c r="J9" s="43">
        <v>2</v>
      </c>
      <c r="K9" s="43">
        <v>2</v>
      </c>
      <c r="L9" s="43">
        <v>2</v>
      </c>
      <c r="M9" s="43">
        <v>2</v>
      </c>
      <c r="N9" s="43">
        <v>1.5</v>
      </c>
      <c r="O9" s="43">
        <v>0</v>
      </c>
      <c r="P9" s="43">
        <v>0</v>
      </c>
      <c r="Q9" s="43">
        <v>0</v>
      </c>
      <c r="R9" s="45">
        <f t="shared" si="0"/>
        <v>23.5</v>
      </c>
      <c r="S9" s="42" t="s">
        <v>88</v>
      </c>
    </row>
    <row r="10" spans="1:19" ht="30" customHeight="1">
      <c r="A10" s="30" t="s">
        <v>9</v>
      </c>
      <c r="B10" s="44" t="s">
        <v>35</v>
      </c>
      <c r="C10" s="43">
        <v>0</v>
      </c>
      <c r="D10" s="43">
        <v>0</v>
      </c>
      <c r="E10" s="1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v>0</v>
      </c>
      <c r="P10" s="43">
        <v>0</v>
      </c>
      <c r="Q10" s="43">
        <v>0</v>
      </c>
      <c r="R10" s="45">
        <f t="shared" si="0"/>
        <v>0</v>
      </c>
      <c r="S10" s="46"/>
    </row>
    <row r="11" spans="1:19" ht="30" customHeight="1">
      <c r="A11" s="30" t="s">
        <v>10</v>
      </c>
      <c r="B11" s="44" t="s">
        <v>36</v>
      </c>
      <c r="C11" s="43">
        <v>2</v>
      </c>
      <c r="D11" s="43">
        <v>2</v>
      </c>
      <c r="E11" s="13">
        <v>0</v>
      </c>
      <c r="F11" s="43">
        <v>3</v>
      </c>
      <c r="G11" s="43">
        <v>2</v>
      </c>
      <c r="H11" s="43">
        <v>3</v>
      </c>
      <c r="I11" s="43">
        <v>2</v>
      </c>
      <c r="J11" s="43">
        <v>2</v>
      </c>
      <c r="K11" s="43">
        <v>2</v>
      </c>
      <c r="L11" s="43">
        <v>2</v>
      </c>
      <c r="M11" s="43">
        <v>2</v>
      </c>
      <c r="N11" s="43">
        <v>0</v>
      </c>
      <c r="O11" s="43">
        <v>0</v>
      </c>
      <c r="P11" s="43">
        <v>0</v>
      </c>
      <c r="Q11" s="43">
        <v>0</v>
      </c>
      <c r="R11" s="45">
        <f t="shared" si="0"/>
        <v>22</v>
      </c>
      <c r="S11" s="46"/>
    </row>
    <row r="12" spans="1:19" ht="30" customHeight="1">
      <c r="A12" s="30" t="s">
        <v>11</v>
      </c>
      <c r="B12" s="44" t="s">
        <v>37</v>
      </c>
      <c r="C12" s="47">
        <v>0</v>
      </c>
      <c r="D12" s="47">
        <v>0</v>
      </c>
      <c r="E12" s="13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v>0</v>
      </c>
      <c r="O12" s="43">
        <v>0</v>
      </c>
      <c r="P12" s="43">
        <v>0</v>
      </c>
      <c r="Q12" s="43">
        <v>0</v>
      </c>
      <c r="R12" s="45">
        <f t="shared" si="0"/>
        <v>0</v>
      </c>
      <c r="S12" s="46"/>
    </row>
    <row r="13" spans="1:19" ht="31.5" customHeight="1">
      <c r="A13" s="30" t="s">
        <v>12</v>
      </c>
      <c r="B13" s="44" t="s">
        <v>38</v>
      </c>
      <c r="C13" s="43">
        <v>2</v>
      </c>
      <c r="D13" s="43">
        <v>2</v>
      </c>
      <c r="E13" s="13">
        <v>1</v>
      </c>
      <c r="F13" s="43">
        <v>3</v>
      </c>
      <c r="G13" s="43">
        <v>2</v>
      </c>
      <c r="H13" s="43">
        <v>3</v>
      </c>
      <c r="I13" s="43">
        <v>2</v>
      </c>
      <c r="J13" s="43">
        <v>2</v>
      </c>
      <c r="K13" s="43">
        <v>2</v>
      </c>
      <c r="L13" s="43">
        <v>2</v>
      </c>
      <c r="M13" s="43">
        <v>2</v>
      </c>
      <c r="N13" s="43">
        <v>0.5</v>
      </c>
      <c r="O13" s="43">
        <v>0</v>
      </c>
      <c r="P13" s="43">
        <v>0</v>
      </c>
      <c r="Q13" s="43">
        <v>0</v>
      </c>
      <c r="R13" s="45">
        <f t="shared" si="0"/>
        <v>23.5</v>
      </c>
      <c r="S13" s="42" t="s">
        <v>85</v>
      </c>
    </row>
    <row r="14" spans="1:19" ht="30" customHeight="1">
      <c r="A14" s="30" t="s">
        <v>13</v>
      </c>
      <c r="B14" s="44" t="s">
        <v>39</v>
      </c>
      <c r="C14" s="43">
        <v>2</v>
      </c>
      <c r="D14" s="43">
        <v>0</v>
      </c>
      <c r="E14" s="13">
        <v>1</v>
      </c>
      <c r="F14" s="43">
        <v>3</v>
      </c>
      <c r="G14" s="43">
        <v>0</v>
      </c>
      <c r="H14" s="43">
        <v>3</v>
      </c>
      <c r="I14" s="43">
        <v>2</v>
      </c>
      <c r="J14" s="43">
        <v>2</v>
      </c>
      <c r="K14" s="43">
        <v>2</v>
      </c>
      <c r="L14" s="43">
        <v>2</v>
      </c>
      <c r="M14" s="43">
        <v>2</v>
      </c>
      <c r="N14" s="43">
        <v>0</v>
      </c>
      <c r="O14" s="43">
        <v>0</v>
      </c>
      <c r="P14" s="43">
        <v>0</v>
      </c>
      <c r="Q14" s="43">
        <v>0</v>
      </c>
      <c r="R14" s="45">
        <f t="shared" si="0"/>
        <v>19</v>
      </c>
      <c r="S14" s="46"/>
    </row>
    <row r="15" spans="1:19" ht="30" customHeight="1">
      <c r="A15" s="30" t="s">
        <v>14</v>
      </c>
      <c r="B15" s="44" t="s">
        <v>16</v>
      </c>
      <c r="C15" s="43">
        <v>2</v>
      </c>
      <c r="D15" s="43">
        <v>2</v>
      </c>
      <c r="E15" s="13">
        <v>0</v>
      </c>
      <c r="F15" s="43">
        <v>3</v>
      </c>
      <c r="G15" s="43">
        <v>2</v>
      </c>
      <c r="H15" s="43">
        <v>1</v>
      </c>
      <c r="I15" s="43">
        <v>2</v>
      </c>
      <c r="J15" s="43">
        <v>2</v>
      </c>
      <c r="K15" s="43">
        <v>2</v>
      </c>
      <c r="L15" s="43">
        <v>2</v>
      </c>
      <c r="M15" s="43">
        <v>2</v>
      </c>
      <c r="N15" s="43">
        <v>0</v>
      </c>
      <c r="O15" s="43">
        <v>0</v>
      </c>
      <c r="P15" s="43">
        <v>0</v>
      </c>
      <c r="Q15" s="43">
        <v>0</v>
      </c>
      <c r="R15" s="45">
        <f t="shared" si="0"/>
        <v>20</v>
      </c>
      <c r="S15" s="46"/>
    </row>
    <row r="16" spans="1:19" ht="54" customHeight="1">
      <c r="A16" s="32" t="s">
        <v>40</v>
      </c>
      <c r="B16" s="33" t="s">
        <v>41</v>
      </c>
      <c r="C16" s="19">
        <v>2</v>
      </c>
      <c r="D16" s="19">
        <v>2</v>
      </c>
      <c r="E16" s="13">
        <v>3</v>
      </c>
      <c r="F16" s="19">
        <v>3</v>
      </c>
      <c r="G16" s="19">
        <v>2</v>
      </c>
      <c r="H16" s="19">
        <v>3</v>
      </c>
      <c r="I16" s="19">
        <v>2</v>
      </c>
      <c r="J16" s="19">
        <v>2</v>
      </c>
      <c r="K16" s="19">
        <v>2</v>
      </c>
      <c r="L16" s="19">
        <v>2</v>
      </c>
      <c r="M16" s="19">
        <v>2</v>
      </c>
      <c r="N16" s="43">
        <v>1.5</v>
      </c>
      <c r="O16" s="19">
        <v>0</v>
      </c>
      <c r="P16" s="19">
        <v>0</v>
      </c>
      <c r="Q16" s="19">
        <v>0</v>
      </c>
      <c r="R16" s="21">
        <f t="shared" si="0"/>
        <v>26.5</v>
      </c>
      <c r="S16" s="42" t="s">
        <v>86</v>
      </c>
    </row>
    <row r="17" spans="1:19" ht="30" customHeight="1">
      <c r="A17" s="2" t="s">
        <v>15</v>
      </c>
      <c r="B17" s="31" t="s">
        <v>42</v>
      </c>
      <c r="C17" s="20">
        <v>0</v>
      </c>
      <c r="D17" s="20">
        <v>0</v>
      </c>
      <c r="E17" s="13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19">
        <v>0</v>
      </c>
      <c r="P17" s="19">
        <v>0</v>
      </c>
      <c r="Q17" s="19">
        <v>0</v>
      </c>
      <c r="R17" s="21">
        <f t="shared" si="0"/>
        <v>0</v>
      </c>
      <c r="S17" s="29"/>
    </row>
  </sheetData>
  <sheetProtection/>
  <mergeCells count="6">
    <mergeCell ref="A1:R1"/>
    <mergeCell ref="A2:A3"/>
    <mergeCell ref="B2:B3"/>
    <mergeCell ref="C2:I2"/>
    <mergeCell ref="J2:M2"/>
    <mergeCell ref="O2:Q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2" sqref="A2:A3"/>
    </sheetView>
  </sheetViews>
  <sheetFormatPr defaultColWidth="14.421875" defaultRowHeight="15.75" customHeight="1"/>
  <cols>
    <col min="1" max="1" width="7.28125" style="12" customWidth="1"/>
    <col min="2" max="2" width="17.421875" style="12" customWidth="1"/>
    <col min="3" max="16384" width="14.421875" style="12" customWidth="1"/>
  </cols>
  <sheetData>
    <row r="1" spans="1:5" ht="21" customHeight="1">
      <c r="A1" s="59" t="s">
        <v>26</v>
      </c>
      <c r="B1" s="59"/>
      <c r="C1" s="78"/>
      <c r="D1" s="78"/>
      <c r="E1" s="78"/>
    </row>
    <row r="2" spans="1:5" ht="55.5" customHeight="1">
      <c r="A2" s="81" t="s">
        <v>0</v>
      </c>
      <c r="B2" s="81" t="s">
        <v>1</v>
      </c>
      <c r="C2" s="5" t="s">
        <v>19</v>
      </c>
      <c r="D2" s="5" t="s">
        <v>21</v>
      </c>
      <c r="E2" s="7" t="s">
        <v>2</v>
      </c>
    </row>
    <row r="3" spans="1:7" ht="69" customHeight="1">
      <c r="A3" s="82"/>
      <c r="B3" s="82"/>
      <c r="C3" s="17"/>
      <c r="D3" s="6"/>
      <c r="E3" s="18"/>
      <c r="F3" s="79" t="s">
        <v>22</v>
      </c>
      <c r="G3" s="80"/>
    </row>
    <row r="4" spans="1:7" ht="30" customHeight="1">
      <c r="A4" s="30" t="s">
        <v>5</v>
      </c>
      <c r="B4" s="31" t="s">
        <v>28</v>
      </c>
      <c r="C4" s="19">
        <v>3</v>
      </c>
      <c r="D4" s="13">
        <v>4</v>
      </c>
      <c r="E4" s="10">
        <f aca="true" t="shared" si="0" ref="E4:E17">C4+D4/3</f>
        <v>4.333333333333333</v>
      </c>
      <c r="F4" s="15"/>
      <c r="G4" s="15"/>
    </row>
    <row r="5" spans="1:5" ht="30" customHeight="1">
      <c r="A5" s="30" t="s">
        <v>6</v>
      </c>
      <c r="B5" s="31" t="s">
        <v>29</v>
      </c>
      <c r="C5" s="19">
        <v>0</v>
      </c>
      <c r="D5" s="13">
        <v>1</v>
      </c>
      <c r="E5" s="10">
        <f t="shared" si="0"/>
        <v>0.3333333333333333</v>
      </c>
    </row>
    <row r="6" spans="1:5" ht="30" customHeight="1">
      <c r="A6" s="30" t="s">
        <v>30</v>
      </c>
      <c r="B6" s="31" t="s">
        <v>31</v>
      </c>
      <c r="C6" s="19">
        <v>3</v>
      </c>
      <c r="D6" s="13">
        <v>0</v>
      </c>
      <c r="E6" s="10">
        <f t="shared" si="0"/>
        <v>3</v>
      </c>
    </row>
    <row r="7" spans="1:5" ht="30" customHeight="1">
      <c r="A7" s="30" t="s">
        <v>32</v>
      </c>
      <c r="B7" s="31" t="s">
        <v>33</v>
      </c>
      <c r="C7" s="19">
        <v>3</v>
      </c>
      <c r="D7" s="13">
        <v>2</v>
      </c>
      <c r="E7" s="10">
        <f t="shared" si="0"/>
        <v>3.6666666666666665</v>
      </c>
    </row>
    <row r="8" spans="1:5" ht="30" customHeight="1">
      <c r="A8" s="30" t="s">
        <v>7</v>
      </c>
      <c r="B8" s="31" t="s">
        <v>17</v>
      </c>
      <c r="C8" s="20">
        <v>3</v>
      </c>
      <c r="D8" s="13">
        <v>5</v>
      </c>
      <c r="E8" s="10">
        <f t="shared" si="0"/>
        <v>4.666666666666667</v>
      </c>
    </row>
    <row r="9" spans="1:5" ht="30" customHeight="1">
      <c r="A9" s="30" t="s">
        <v>8</v>
      </c>
      <c r="B9" s="31" t="s">
        <v>34</v>
      </c>
      <c r="C9" s="20">
        <v>3</v>
      </c>
      <c r="D9" s="13">
        <v>0</v>
      </c>
      <c r="E9" s="10">
        <f t="shared" si="0"/>
        <v>3</v>
      </c>
    </row>
    <row r="10" spans="1:7" ht="30" customHeight="1">
      <c r="A10" s="30" t="s">
        <v>9</v>
      </c>
      <c r="B10" s="31" t="s">
        <v>35</v>
      </c>
      <c r="C10" s="20">
        <v>0</v>
      </c>
      <c r="D10" s="13">
        <v>1</v>
      </c>
      <c r="E10" s="10">
        <f t="shared" si="0"/>
        <v>0.3333333333333333</v>
      </c>
      <c r="F10" s="16"/>
      <c r="G10" s="16"/>
    </row>
    <row r="11" spans="1:7" ht="30" customHeight="1">
      <c r="A11" s="30" t="s">
        <v>10</v>
      </c>
      <c r="B11" s="31" t="s">
        <v>36</v>
      </c>
      <c r="C11" s="20">
        <v>3</v>
      </c>
      <c r="D11" s="13">
        <v>4</v>
      </c>
      <c r="E11" s="10">
        <f t="shared" si="0"/>
        <v>4.333333333333333</v>
      </c>
      <c r="F11" s="16"/>
      <c r="G11" s="16"/>
    </row>
    <row r="12" spans="1:7" ht="30" customHeight="1">
      <c r="A12" s="30" t="s">
        <v>11</v>
      </c>
      <c r="B12" s="31" t="s">
        <v>37</v>
      </c>
      <c r="C12" s="20">
        <v>0</v>
      </c>
      <c r="D12" s="13">
        <v>2</v>
      </c>
      <c r="E12" s="10">
        <f t="shared" si="0"/>
        <v>0.6666666666666666</v>
      </c>
      <c r="F12" s="16"/>
      <c r="G12" s="16"/>
    </row>
    <row r="13" spans="1:7" ht="30" customHeight="1">
      <c r="A13" s="30" t="s">
        <v>12</v>
      </c>
      <c r="B13" s="31" t="s">
        <v>38</v>
      </c>
      <c r="C13" s="20">
        <v>3</v>
      </c>
      <c r="D13" s="13">
        <v>5</v>
      </c>
      <c r="E13" s="10">
        <f t="shared" si="0"/>
        <v>4.666666666666667</v>
      </c>
      <c r="F13" s="16"/>
      <c r="G13" s="16"/>
    </row>
    <row r="14" spans="1:7" ht="30" customHeight="1">
      <c r="A14" s="30" t="s">
        <v>13</v>
      </c>
      <c r="B14" s="31" t="s">
        <v>39</v>
      </c>
      <c r="C14" s="20">
        <v>0</v>
      </c>
      <c r="D14" s="13">
        <v>0</v>
      </c>
      <c r="E14" s="10">
        <f t="shared" si="0"/>
        <v>0</v>
      </c>
      <c r="F14" s="16"/>
      <c r="G14" s="16"/>
    </row>
    <row r="15" spans="1:5" ht="30" customHeight="1">
      <c r="A15" s="30" t="s">
        <v>14</v>
      </c>
      <c r="B15" s="31" t="s">
        <v>16</v>
      </c>
      <c r="C15" s="20">
        <v>0</v>
      </c>
      <c r="D15" s="13">
        <v>1</v>
      </c>
      <c r="E15" s="10">
        <f t="shared" si="0"/>
        <v>0.3333333333333333</v>
      </c>
    </row>
    <row r="16" spans="1:5" ht="30" customHeight="1">
      <c r="A16" s="32" t="s">
        <v>40</v>
      </c>
      <c r="B16" s="33" t="s">
        <v>41</v>
      </c>
      <c r="C16" s="20">
        <v>3</v>
      </c>
      <c r="D16" s="13">
        <v>1</v>
      </c>
      <c r="E16" s="10">
        <f t="shared" si="0"/>
        <v>3.3333333333333335</v>
      </c>
    </row>
    <row r="17" spans="1:5" ht="30" customHeight="1">
      <c r="A17" s="2" t="s">
        <v>15</v>
      </c>
      <c r="B17" s="31" t="s">
        <v>42</v>
      </c>
      <c r="C17" s="20">
        <v>0</v>
      </c>
      <c r="D17" s="13">
        <v>1</v>
      </c>
      <c r="E17" s="10">
        <f t="shared" si="0"/>
        <v>0.3333333333333333</v>
      </c>
    </row>
  </sheetData>
  <sheetProtection/>
  <mergeCells count="4">
    <mergeCell ref="A1:E1"/>
    <mergeCell ref="F3:G3"/>
    <mergeCell ref="A2:A3"/>
    <mergeCell ref="B2:B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2" sqref="A2"/>
    </sheetView>
  </sheetViews>
  <sheetFormatPr defaultColWidth="14.421875" defaultRowHeight="15.75" customHeight="1"/>
  <cols>
    <col min="1" max="1" width="7.28125" style="1" customWidth="1"/>
    <col min="2" max="2" width="17.421875" style="1" customWidth="1"/>
    <col min="3" max="3" width="23.28125" style="1" customWidth="1"/>
    <col min="4" max="4" width="20.140625" style="12" customWidth="1"/>
    <col min="5" max="5" width="19.421875" style="1" customWidth="1"/>
    <col min="6" max="6" width="17.7109375" style="1" customWidth="1"/>
    <col min="7" max="16384" width="14.421875" style="1" customWidth="1"/>
  </cols>
  <sheetData>
    <row r="1" spans="1:6" ht="35.25" customHeight="1">
      <c r="A1" s="83" t="s">
        <v>52</v>
      </c>
      <c r="B1" s="84"/>
      <c r="C1" s="84"/>
      <c r="D1" s="84"/>
      <c r="E1" s="84"/>
      <c r="F1" s="84"/>
    </row>
    <row r="2" spans="1:6" ht="66.75" customHeight="1">
      <c r="A2" s="3" t="s">
        <v>0</v>
      </c>
      <c r="B2" s="3" t="s">
        <v>1</v>
      </c>
      <c r="C2" s="9" t="s">
        <v>80</v>
      </c>
      <c r="D2" s="9" t="s">
        <v>81</v>
      </c>
      <c r="E2" s="9" t="s">
        <v>20</v>
      </c>
      <c r="F2" s="8" t="s">
        <v>27</v>
      </c>
    </row>
    <row r="3" spans="1:6" ht="30" customHeight="1">
      <c r="A3" s="30" t="s">
        <v>5</v>
      </c>
      <c r="B3" s="44" t="s">
        <v>28</v>
      </c>
      <c r="C3" s="4">
        <v>46.5</v>
      </c>
      <c r="D3" s="54">
        <v>26</v>
      </c>
      <c r="E3" s="11">
        <v>4.333333333333333</v>
      </c>
      <c r="F3" s="56">
        <f>C3+D3+E3</f>
        <v>76.83333333333333</v>
      </c>
    </row>
    <row r="4" spans="1:6" ht="30" customHeight="1">
      <c r="A4" s="30" t="s">
        <v>6</v>
      </c>
      <c r="B4" s="44" t="s">
        <v>29</v>
      </c>
      <c r="C4" s="4">
        <v>9</v>
      </c>
      <c r="D4" s="37">
        <v>19</v>
      </c>
      <c r="E4" s="11">
        <v>0.3333333333333333</v>
      </c>
      <c r="F4" s="27">
        <f aca="true" t="shared" si="0" ref="F4:F16">C4+D4+E4</f>
        <v>28.333333333333332</v>
      </c>
    </row>
    <row r="5" spans="1:6" ht="30" customHeight="1">
      <c r="A5" s="30" t="s">
        <v>30</v>
      </c>
      <c r="B5" s="44" t="s">
        <v>31</v>
      </c>
      <c r="C5" s="4">
        <v>0</v>
      </c>
      <c r="D5" s="37">
        <v>0</v>
      </c>
      <c r="E5" s="11">
        <v>3</v>
      </c>
      <c r="F5" s="27">
        <f t="shared" si="0"/>
        <v>3</v>
      </c>
    </row>
    <row r="6" spans="1:6" ht="30" customHeight="1">
      <c r="A6" s="30" t="s">
        <v>32</v>
      </c>
      <c r="B6" s="44" t="s">
        <v>33</v>
      </c>
      <c r="C6" s="4">
        <v>42</v>
      </c>
      <c r="D6" s="37">
        <v>24.5</v>
      </c>
      <c r="E6" s="11">
        <v>3.6666666666666665</v>
      </c>
      <c r="F6" s="27">
        <f t="shared" si="0"/>
        <v>70.16666666666667</v>
      </c>
    </row>
    <row r="7" spans="1:6" ht="30" customHeight="1">
      <c r="A7" s="30" t="s">
        <v>7</v>
      </c>
      <c r="B7" s="44" t="s">
        <v>17</v>
      </c>
      <c r="C7" s="4">
        <v>46.5</v>
      </c>
      <c r="D7" s="37">
        <v>25.5</v>
      </c>
      <c r="E7" s="11">
        <v>4.666666666666667</v>
      </c>
      <c r="F7" s="56">
        <f t="shared" si="0"/>
        <v>76.66666666666667</v>
      </c>
    </row>
    <row r="8" spans="1:6" ht="30" customHeight="1">
      <c r="A8" s="30" t="s">
        <v>8</v>
      </c>
      <c r="B8" s="31" t="s">
        <v>34</v>
      </c>
      <c r="C8" s="4">
        <v>48</v>
      </c>
      <c r="D8" s="37">
        <v>23.5</v>
      </c>
      <c r="E8" s="11">
        <v>3</v>
      </c>
      <c r="F8" s="27">
        <f t="shared" si="0"/>
        <v>74.5</v>
      </c>
    </row>
    <row r="9" spans="1:6" ht="30" customHeight="1">
      <c r="A9" s="30" t="s">
        <v>9</v>
      </c>
      <c r="B9" s="44" t="s">
        <v>35</v>
      </c>
      <c r="C9" s="4">
        <v>9</v>
      </c>
      <c r="D9" s="37">
        <v>0</v>
      </c>
      <c r="E9" s="11">
        <v>0.3333333333333333</v>
      </c>
      <c r="F9" s="27">
        <f t="shared" si="0"/>
        <v>9.333333333333334</v>
      </c>
    </row>
    <row r="10" spans="1:6" ht="30" customHeight="1">
      <c r="A10" s="30" t="s">
        <v>10</v>
      </c>
      <c r="B10" s="44" t="s">
        <v>36</v>
      </c>
      <c r="C10" s="4">
        <v>47</v>
      </c>
      <c r="D10" s="37">
        <v>22</v>
      </c>
      <c r="E10" s="11">
        <v>4.333333333333333</v>
      </c>
      <c r="F10" s="27">
        <f t="shared" si="0"/>
        <v>73.33333333333333</v>
      </c>
    </row>
    <row r="11" spans="1:6" ht="30" customHeight="1">
      <c r="A11" s="30" t="s">
        <v>11</v>
      </c>
      <c r="B11" s="44" t="s">
        <v>37</v>
      </c>
      <c r="C11" s="4">
        <v>9</v>
      </c>
      <c r="D11" s="37">
        <v>0</v>
      </c>
      <c r="E11" s="11">
        <v>0.6666666666666666</v>
      </c>
      <c r="F11" s="27">
        <f t="shared" si="0"/>
        <v>9.666666666666666</v>
      </c>
    </row>
    <row r="12" spans="1:6" ht="30" customHeight="1">
      <c r="A12" s="30" t="s">
        <v>12</v>
      </c>
      <c r="B12" s="44" t="s">
        <v>38</v>
      </c>
      <c r="C12" s="4">
        <v>46.5</v>
      </c>
      <c r="D12" s="37">
        <v>23.5</v>
      </c>
      <c r="E12" s="11">
        <v>4.666666666666667</v>
      </c>
      <c r="F12" s="27">
        <f t="shared" si="0"/>
        <v>74.66666666666667</v>
      </c>
    </row>
    <row r="13" spans="1:6" ht="30" customHeight="1">
      <c r="A13" s="30" t="s">
        <v>13</v>
      </c>
      <c r="B13" s="31" t="s">
        <v>39</v>
      </c>
      <c r="C13" s="4">
        <v>45.5</v>
      </c>
      <c r="D13" s="37">
        <v>19</v>
      </c>
      <c r="E13" s="11">
        <v>0</v>
      </c>
      <c r="F13" s="27">
        <f t="shared" si="0"/>
        <v>64.5</v>
      </c>
    </row>
    <row r="14" spans="1:6" ht="30" customHeight="1">
      <c r="A14" s="32" t="s">
        <v>14</v>
      </c>
      <c r="B14" s="49" t="s">
        <v>16</v>
      </c>
      <c r="C14" s="50">
        <v>46.5</v>
      </c>
      <c r="D14" s="6">
        <v>20</v>
      </c>
      <c r="E14" s="51">
        <v>0.3333333333333333</v>
      </c>
      <c r="F14" s="52">
        <f t="shared" si="0"/>
        <v>66.83333333333333</v>
      </c>
    </row>
    <row r="15" spans="1:6" ht="30" customHeight="1">
      <c r="A15" s="2" t="s">
        <v>40</v>
      </c>
      <c r="B15" s="31" t="s">
        <v>41</v>
      </c>
      <c r="C15" s="13">
        <v>48</v>
      </c>
      <c r="D15" s="13">
        <v>26.5</v>
      </c>
      <c r="E15" s="53">
        <v>3.3333333333333335</v>
      </c>
      <c r="F15" s="56">
        <f t="shared" si="0"/>
        <v>77.83333333333333</v>
      </c>
    </row>
    <row r="16" spans="1:6" ht="30" customHeight="1">
      <c r="A16" s="2" t="s">
        <v>15</v>
      </c>
      <c r="B16" s="31" t="s">
        <v>42</v>
      </c>
      <c r="C16" s="55">
        <v>9</v>
      </c>
      <c r="D16" s="13">
        <v>0</v>
      </c>
      <c r="E16" s="11">
        <v>0.3333333333333333</v>
      </c>
      <c r="F16" s="27">
        <f t="shared" si="0"/>
        <v>9.333333333333334</v>
      </c>
    </row>
  </sheetData>
  <sheetProtection/>
  <autoFilter ref="A2:F16"/>
  <mergeCells count="1">
    <mergeCell ref="A1:F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Acer</cp:lastModifiedBy>
  <cp:lastPrinted>2017-04-07T09:49:32Z</cp:lastPrinted>
  <dcterms:created xsi:type="dcterms:W3CDTF">2015-11-15T15:16:45Z</dcterms:created>
  <dcterms:modified xsi:type="dcterms:W3CDTF">2018-05-10T19:17:30Z</dcterms:modified>
  <cp:category/>
  <cp:version/>
  <cp:contentType/>
  <cp:contentStatus/>
</cp:coreProperties>
</file>