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7365" windowHeight="8940" activeTab="0"/>
  </bookViews>
  <sheets>
    <sheet name="Итоговые баллы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pen</author>
    <author>Elena N. Popova</author>
  </authors>
  <commentList>
    <comment ref="C13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неверный ответ. Но верные запрос и ссылка</t>
        </r>
      </text>
    </comment>
    <comment ref="C3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запроса</t>
        </r>
      </text>
    </comment>
    <comment ref="C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D1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дан точный ответ на вопрос: "Как называЕТСЯ эта фирма?"</t>
        </r>
      </text>
    </comment>
    <comment ref="D3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дан точный ответ на вопрос: "Как называЕТСЯ эта фирма?"</t>
        </r>
      </text>
    </comment>
    <comment ref="D34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дан точный ответ на вопрос: "Как называЕТСЯ эта фирма?"</t>
        </r>
      </text>
    </comment>
    <comment ref="D36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дан точный ответ на вопрос: "Как называЕТСЯ эта фирма?"</t>
        </r>
      </text>
    </comment>
    <comment ref="D3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запроса</t>
        </r>
      </text>
    </comment>
    <comment ref="E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F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F14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H14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неверная ссылка</t>
        </r>
      </text>
    </comment>
    <comment ref="H3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запроса</t>
        </r>
      </text>
    </comment>
    <comment ref="H13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указано где находится этот регион</t>
        </r>
      </text>
    </comment>
    <comment ref="H2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указано где находится этот регион</t>
        </r>
      </text>
    </comment>
    <comment ref="H2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указано где находится этот регион</t>
        </r>
      </text>
    </comment>
    <comment ref="H32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указано где находится этот регион</t>
        </r>
      </text>
    </comment>
    <comment ref="I2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указана только одна наука; нет запроса и ссылки</t>
        </r>
      </text>
    </comment>
    <comment ref="I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указаны создатели; неверная ссылка</t>
        </r>
      </text>
    </comment>
    <comment ref="I3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найдена только 1 наука; не указан создатель</t>
        </r>
      </text>
    </comment>
    <comment ref="I3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найдена только 1 наука</t>
        </r>
      </text>
    </comment>
    <comment ref="I19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найдена только 1 наука</t>
        </r>
      </text>
    </comment>
    <comment ref="I2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указана только одна наука; нет запроса и ссылки</t>
        </r>
      </text>
    </comment>
    <comment ref="I33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найдена только 1 наука</t>
        </r>
      </text>
    </comment>
    <comment ref="I2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найдена только 1 наука</t>
        </r>
      </text>
    </comment>
    <comment ref="I36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найдена только 1 наука</t>
        </r>
      </text>
    </comment>
    <comment ref="K14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K3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запроса</t>
        </r>
      </text>
    </comment>
    <comment ref="L1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неверный запрос и нет ссылки</t>
        </r>
      </text>
    </comment>
    <comment ref="L3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запроса</t>
        </r>
      </text>
    </comment>
    <comment ref="L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M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неверная ссылка</t>
        </r>
      </text>
    </comment>
    <comment ref="N32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ссылка не показывает ответ</t>
        </r>
      </text>
    </comment>
    <comment ref="N2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запроса</t>
        </r>
      </text>
    </comment>
    <comment ref="N3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неполный ответ</t>
        </r>
      </text>
    </comment>
    <comment ref="O7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9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13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15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2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2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26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27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29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34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36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O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правильно указан год, но не день</t>
        </r>
      </text>
    </comment>
    <comment ref="P32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указали неполную ссылку</t>
        </r>
      </text>
    </comment>
    <comment ref="Q31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неполный ответ</t>
        </r>
      </text>
    </comment>
    <comment ref="Q32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неверная ссылка ???</t>
        </r>
      </text>
    </comment>
    <comment ref="T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расстояние указано на 70 км больше; нет ссылки на ресурс поиска</t>
        </r>
      </text>
    </comment>
    <comment ref="T28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а как вы по карте (maps.google) расчитали расстояние? Как ни странно погрешность маленькая!</t>
        </r>
      </text>
    </comment>
    <comment ref="T26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ресурс выбран правильно, а ответ неверный! Перепутали порядок цифр???</t>
        </r>
      </text>
    </comment>
    <comment ref="T7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а как вы по карте (maps.google) расчитали расстояние? Как ни странно погрешность маленькая!</t>
        </r>
      </text>
    </comment>
    <comment ref="T34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а как вы по карте (maps.google) расчитали расстояние? Как ни странно погрешность маленькая!</t>
        </r>
      </text>
    </comment>
    <comment ref="U32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по указанной ссылке нельзя найти ответ</t>
        </r>
      </text>
    </comment>
    <comment ref="W40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нет ссылки</t>
        </r>
      </text>
    </comment>
    <comment ref="Y32" authorId="0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рабочая ссылка</t>
        </r>
      </text>
    </comment>
    <comment ref="AE40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В.Н.Татищев "не стоит", это другой памятник </t>
        </r>
      </text>
    </comment>
    <comment ref="AE21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"положение коня с Татищевым" в памятнике поменять невозможно, это другой памятник</t>
        </r>
      </text>
    </comment>
    <comment ref="AE28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"Татищева поставить рядом с конем" мы не смогли, заменили памятник</t>
        </r>
      </text>
    </comment>
    <comment ref="AE26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"Татищев рядом с конем" не стоит, заменили памятник</t>
        </r>
      </text>
    </comment>
    <comment ref="AF23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труба добавлена, а не удалена</t>
        </r>
      </text>
    </comment>
    <comment ref="AH30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не понятна формулировка ответа: "он  не мжет в чем то клясться с чем то в руке"</t>
        </r>
      </text>
    </comment>
    <comment ref="AI31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кепку не убрали, а добавили</t>
        </r>
      </text>
    </comment>
    <comment ref="AI35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если "не должен быть Баррак Обама", кто должен быть или никого?</t>
        </r>
      </text>
    </comment>
    <comment ref="AI10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"Президент США" - что с ним?</t>
        </r>
      </text>
    </comment>
    <comment ref="AI19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"Обама" - что с ним?</t>
        </r>
      </text>
    </comment>
    <comment ref="AI7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"...другой молодой человек на переднем фоне" - это Б. Обама</t>
        </r>
      </text>
    </comment>
    <comment ref="AI27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Путин, когда приезжал в Шигонский р-н, был уже премьер министром</t>
        </r>
      </text>
    </comment>
    <comment ref="AI25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Путин, когда приезжал в Шигонский р-н, был уже премьер министром</t>
        </r>
      </text>
    </comment>
    <comment ref="AI33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кого "поменяли на Обаму"?</t>
        </r>
      </text>
    </comment>
    <comment ref="AI23" authorId="1">
      <text>
        <r>
          <rPr>
            <b/>
            <sz val="8"/>
            <rFont val="Tahoma"/>
            <family val="0"/>
          </rPr>
          <t>жюри:</t>
        </r>
        <r>
          <rPr>
            <sz val="8"/>
            <rFont val="Tahoma"/>
            <family val="0"/>
          </rPr>
          <t xml:space="preserve">
"сделана замена президента" ??? Индийского на китайского?</t>
        </r>
      </text>
    </comment>
  </commentList>
</comments>
</file>

<file path=xl/sharedStrings.xml><?xml version="1.0" encoding="utf-8"?>
<sst xmlns="http://schemas.openxmlformats.org/spreadsheetml/2006/main" count="94" uniqueCount="93">
  <si>
    <t>Дистанционный Образовательный Проект по Информатике «New Generation»</t>
  </si>
  <si>
    <t>общее количество баллов</t>
  </si>
  <si>
    <t>ID команды</t>
  </si>
  <si>
    <t>штрафные баллы</t>
  </si>
  <si>
    <t>ID01</t>
  </si>
  <si>
    <t>ID02</t>
  </si>
  <si>
    <t>ID03</t>
  </si>
  <si>
    <t>ID04</t>
  </si>
  <si>
    <t>ID05</t>
  </si>
  <si>
    <t>ID06</t>
  </si>
  <si>
    <t>ID07</t>
  </si>
  <si>
    <t>ID08</t>
  </si>
  <si>
    <t>ID09</t>
  </si>
  <si>
    <t>ID10</t>
  </si>
  <si>
    <t>ID11</t>
  </si>
  <si>
    <t>ID12</t>
  </si>
  <si>
    <t>ID13</t>
  </si>
  <si>
    <t>ID14</t>
  </si>
  <si>
    <t>ID16</t>
  </si>
  <si>
    <t>ID17</t>
  </si>
  <si>
    <t>ID18</t>
  </si>
  <si>
    <t>ID19</t>
  </si>
  <si>
    <t>ID21</t>
  </si>
  <si>
    <t>ID23</t>
  </si>
  <si>
    <t>ID24</t>
  </si>
  <si>
    <t>ID26</t>
  </si>
  <si>
    <t>ID29</t>
  </si>
  <si>
    <t>ID30</t>
  </si>
  <si>
    <t>ID32</t>
  </si>
  <si>
    <t>ID33</t>
  </si>
  <si>
    <t>ID34</t>
  </si>
  <si>
    <t>ID35</t>
  </si>
  <si>
    <t>ID36</t>
  </si>
  <si>
    <t>ID37</t>
  </si>
  <si>
    <t>ID39</t>
  </si>
  <si>
    <t>ID41</t>
  </si>
  <si>
    <t>ID42</t>
  </si>
  <si>
    <t>ID43</t>
  </si>
  <si>
    <t>ранг</t>
  </si>
  <si>
    <t>Название команды</t>
  </si>
  <si>
    <t>max количество баллов:</t>
  </si>
  <si>
    <t>нарушение сроков сдачи результатов работы</t>
  </si>
  <si>
    <t>конкурс "Кто ищет, тот всегда найдет"</t>
  </si>
  <si>
    <t>I. Поиск верных ответов на вопросы</t>
  </si>
  <si>
    <t>I задание</t>
  </si>
  <si>
    <t>Кол-во верных ответов</t>
  </si>
  <si>
    <t>Кол-во баллов</t>
  </si>
  <si>
    <t>II. Поиск в тексте</t>
  </si>
  <si>
    <t>III. Поиск ошибок в изображениях</t>
  </si>
  <si>
    <t>1 фото</t>
  </si>
  <si>
    <t>2 фото</t>
  </si>
  <si>
    <t>3 фото</t>
  </si>
  <si>
    <t>4 фото</t>
  </si>
  <si>
    <t>5 фото</t>
  </si>
  <si>
    <t>ID46</t>
  </si>
  <si>
    <t>ID48</t>
  </si>
  <si>
    <t>Инфонавты</t>
  </si>
  <si>
    <t>Kaspery</t>
  </si>
  <si>
    <t>CLICK</t>
  </si>
  <si>
    <t>Виртуальная реальность</t>
  </si>
  <si>
    <t>Bit.net</t>
  </si>
  <si>
    <t>Пингвины</t>
  </si>
  <si>
    <t>Com.Pany</t>
  </si>
  <si>
    <t>Peole in Black</t>
  </si>
  <si>
    <t>the BestPeople</t>
  </si>
  <si>
    <t>Pirats</t>
  </si>
  <si>
    <t>Variant</t>
  </si>
  <si>
    <t>Колонки</t>
  </si>
  <si>
    <t>IN WIN</t>
  </si>
  <si>
    <t>ТЕРAБAЙТ</t>
  </si>
  <si>
    <t>InfoMania</t>
  </si>
  <si>
    <t>Шустрые мыши</t>
  </si>
  <si>
    <t>Инфо-дог</t>
  </si>
  <si>
    <t>Фрегат</t>
  </si>
  <si>
    <t>Time Out</t>
  </si>
  <si>
    <t>Flash XottaBblch</t>
  </si>
  <si>
    <t>К`Диски</t>
  </si>
  <si>
    <t>Мышки</t>
  </si>
  <si>
    <t>Удальцы-молодцы и Красавицы</t>
  </si>
  <si>
    <t>Кластеры</t>
  </si>
  <si>
    <t>Red flashka</t>
  </si>
  <si>
    <t>RealTeam</t>
  </si>
  <si>
    <t>Восстание машин</t>
  </si>
  <si>
    <t>Оперативка</t>
  </si>
  <si>
    <t>9 килобит</t>
  </si>
  <si>
    <t>Корсары</t>
  </si>
  <si>
    <t>Creative</t>
  </si>
  <si>
    <t>Matrix</t>
  </si>
  <si>
    <t>Радуга</t>
  </si>
  <si>
    <t>Инфоманы</t>
  </si>
  <si>
    <t>InfoSpice</t>
  </si>
  <si>
    <t>Позитифф</t>
  </si>
  <si>
    <t xml:space="preserve"> –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</si>
</sst>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1">
    <font>
      <sz val="10"/>
      <name val="Arial Cyr"/>
      <family val="0"/>
    </font>
    <font>
      <b/>
      <sz val="12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top" wrapText="1"/>
    </xf>
    <xf numFmtId="0" fontId="26" fillId="22" borderId="10" xfId="0" applyFont="1" applyFill="1" applyBorder="1" applyAlignment="1">
      <alignment horizontal="left" vertical="top" wrapText="1"/>
    </xf>
    <xf numFmtId="0" fontId="27" fillId="3" borderId="10" xfId="0" applyFont="1" applyFill="1" applyBorder="1" applyAlignment="1">
      <alignment/>
    </xf>
    <xf numFmtId="168" fontId="27" fillId="22" borderId="10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N7" sqref="AN7"/>
    </sheetView>
  </sheetViews>
  <sheetFormatPr defaultColWidth="9.00390625" defaultRowHeight="12.75" outlineLevelCol="1"/>
  <cols>
    <col min="1" max="1" width="11.25390625" style="0" customWidth="1"/>
    <col min="2" max="2" width="34.25390625" style="0" customWidth="1"/>
    <col min="3" max="27" width="4.75390625" style="0" hidden="1" customWidth="1" outlineLevel="1"/>
    <col min="28" max="28" width="13.125" style="0" customWidth="1" collapsed="1"/>
    <col min="29" max="29" width="11.25390625" style="0" customWidth="1"/>
    <col min="30" max="30" width="11.625" style="0" customWidth="1"/>
    <col min="31" max="35" width="7.25390625" style="0" hidden="1" customWidth="1" outlineLevel="1"/>
    <col min="36" max="36" width="17.00390625" style="0" customWidth="1" collapsed="1"/>
    <col min="37" max="38" width="14.125" style="0" customWidth="1"/>
  </cols>
  <sheetData>
    <row r="1" spans="1:39" ht="2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20.2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15" customFormat="1" ht="30" customHeight="1">
      <c r="A4" s="21" t="s">
        <v>2</v>
      </c>
      <c r="B4" s="30" t="s">
        <v>39</v>
      </c>
      <c r="C4" s="17" t="s">
        <v>43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4" t="s">
        <v>44</v>
      </c>
      <c r="AC4" s="17" t="s">
        <v>47</v>
      </c>
      <c r="AD4" s="17"/>
      <c r="AE4" s="18" t="s">
        <v>48</v>
      </c>
      <c r="AF4" s="19"/>
      <c r="AG4" s="19"/>
      <c r="AH4" s="19"/>
      <c r="AI4" s="20"/>
      <c r="AJ4" s="24" t="s">
        <v>48</v>
      </c>
      <c r="AK4" s="8" t="s">
        <v>3</v>
      </c>
      <c r="AL4" s="26" t="s">
        <v>1</v>
      </c>
      <c r="AM4" s="27" t="s">
        <v>38</v>
      </c>
    </row>
    <row r="5" spans="1:39" s="15" customFormat="1" ht="74.25" customHeight="1">
      <c r="A5" s="21"/>
      <c r="B5" s="31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>
        <v>14</v>
      </c>
      <c r="Q5" s="6">
        <v>15</v>
      </c>
      <c r="R5" s="6">
        <v>16</v>
      </c>
      <c r="S5" s="6">
        <v>17</v>
      </c>
      <c r="T5" s="6">
        <v>18</v>
      </c>
      <c r="U5" s="6">
        <v>19</v>
      </c>
      <c r="V5" s="6">
        <v>20</v>
      </c>
      <c r="W5" s="6">
        <v>21</v>
      </c>
      <c r="X5" s="6">
        <v>22</v>
      </c>
      <c r="Y5" s="6">
        <v>23</v>
      </c>
      <c r="Z5" s="6">
        <v>24</v>
      </c>
      <c r="AA5" s="6">
        <v>25</v>
      </c>
      <c r="AB5" s="25"/>
      <c r="AC5" s="9" t="s">
        <v>45</v>
      </c>
      <c r="AD5" s="5" t="s">
        <v>46</v>
      </c>
      <c r="AE5" s="6" t="s">
        <v>49</v>
      </c>
      <c r="AF5" s="6" t="s">
        <v>50</v>
      </c>
      <c r="AG5" s="6" t="s">
        <v>51</v>
      </c>
      <c r="AH5" s="6" t="s">
        <v>52</v>
      </c>
      <c r="AI5" s="6" t="s">
        <v>53</v>
      </c>
      <c r="AJ5" s="25"/>
      <c r="AK5" s="7" t="s">
        <v>41</v>
      </c>
      <c r="AL5" s="26"/>
      <c r="AM5" s="28"/>
    </row>
    <row r="6" spans="1:39" s="15" customFormat="1" ht="15.75">
      <c r="A6" s="18" t="s">
        <v>40</v>
      </c>
      <c r="B6" s="2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5">
        <v>25</v>
      </c>
      <c r="AC6" s="5"/>
      <c r="AD6" s="5">
        <v>43</v>
      </c>
      <c r="AE6" s="4">
        <v>1.5</v>
      </c>
      <c r="AF6" s="4">
        <v>1.5</v>
      </c>
      <c r="AG6" s="4">
        <v>1.5</v>
      </c>
      <c r="AH6" s="4">
        <v>1.5</v>
      </c>
      <c r="AI6" s="4">
        <v>1.5</v>
      </c>
      <c r="AJ6" s="5">
        <v>7.5</v>
      </c>
      <c r="AK6" s="8" t="s">
        <v>92</v>
      </c>
      <c r="AL6" s="3">
        <v>75.5</v>
      </c>
      <c r="AM6" s="29"/>
    </row>
    <row r="7" spans="1:39" ht="15">
      <c r="A7" s="10" t="s">
        <v>4</v>
      </c>
      <c r="B7" s="11" t="s">
        <v>56</v>
      </c>
      <c r="C7" s="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0.9</v>
      </c>
      <c r="P7" s="2">
        <v>1</v>
      </c>
      <c r="Q7" s="2">
        <v>1</v>
      </c>
      <c r="R7" s="16">
        <v>0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f aca="true" t="shared" si="0" ref="AB7:AB42">SUM(C7:AA7)</f>
        <v>23.9</v>
      </c>
      <c r="AC7" s="2">
        <v>40</v>
      </c>
      <c r="AD7" s="2">
        <f>IF(AC7&lt;=30,AC7,IF(AC7&lt;=35,37,IF(AC7&lt;=39,41,43)))</f>
        <v>43</v>
      </c>
      <c r="AE7" s="14">
        <v>1.5</v>
      </c>
      <c r="AF7" s="14">
        <v>1.5</v>
      </c>
      <c r="AG7" s="14">
        <v>1.5</v>
      </c>
      <c r="AH7" s="14">
        <v>1.5</v>
      </c>
      <c r="AI7" s="14">
        <v>1.5</v>
      </c>
      <c r="AJ7" s="14">
        <f>SUM(AE7:AI7)</f>
        <v>7.5</v>
      </c>
      <c r="AK7" s="2">
        <v>0</v>
      </c>
      <c r="AL7" s="13">
        <f>AB7+AD7+AJ7+AK7</f>
        <v>74.4</v>
      </c>
      <c r="AM7" s="12">
        <f>RANK(AL7,AL$7:AL$42)</f>
        <v>2</v>
      </c>
    </row>
    <row r="8" spans="1:39" ht="15">
      <c r="A8" s="10" t="s">
        <v>5</v>
      </c>
      <c r="B8" s="11" t="s">
        <v>57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>
        <f t="shared" si="0"/>
        <v>0</v>
      </c>
      <c r="AC8" s="2"/>
      <c r="AD8" s="2">
        <f aca="true" t="shared" si="1" ref="AD8:AD42">IF(AC8&lt;=30,AC8,IF(AC8&lt;=35,37,IF(AC8&lt;=39,41,43)))</f>
        <v>0</v>
      </c>
      <c r="AE8" s="14"/>
      <c r="AF8" s="14"/>
      <c r="AG8" s="14"/>
      <c r="AH8" s="14"/>
      <c r="AI8" s="14"/>
      <c r="AJ8" s="14">
        <f aca="true" t="shared" si="2" ref="AJ8:AJ42">SUM(AE8:AI8)</f>
        <v>0</v>
      </c>
      <c r="AK8" s="2">
        <v>0</v>
      </c>
      <c r="AL8" s="13">
        <f aca="true" t="shared" si="3" ref="AL8:AL42">AB8+AD8+AJ8+AK8</f>
        <v>0</v>
      </c>
      <c r="AM8" s="12">
        <f aca="true" t="shared" si="4" ref="AM8:AM42">RANK(AL8,AL$7:AL$42)</f>
        <v>29</v>
      </c>
    </row>
    <row r="9" spans="1:39" ht="15">
      <c r="A9" s="10" t="s">
        <v>6</v>
      </c>
      <c r="B9" s="11" t="s">
        <v>58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0.9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f t="shared" si="0"/>
        <v>19.9</v>
      </c>
      <c r="AC9" s="2">
        <v>36</v>
      </c>
      <c r="AD9" s="2">
        <f t="shared" si="1"/>
        <v>41</v>
      </c>
      <c r="AE9" s="14"/>
      <c r="AF9" s="14"/>
      <c r="AG9" s="14"/>
      <c r="AH9" s="14"/>
      <c r="AI9" s="14"/>
      <c r="AJ9" s="14">
        <f t="shared" si="2"/>
        <v>0</v>
      </c>
      <c r="AK9" s="2">
        <v>-1</v>
      </c>
      <c r="AL9" s="13">
        <f t="shared" si="3"/>
        <v>59.9</v>
      </c>
      <c r="AM9" s="12">
        <f t="shared" si="4"/>
        <v>24</v>
      </c>
    </row>
    <row r="10" spans="1:39" ht="15">
      <c r="A10" s="10" t="s">
        <v>7</v>
      </c>
      <c r="B10" s="11" t="s">
        <v>59</v>
      </c>
      <c r="C10" s="2">
        <v>1</v>
      </c>
      <c r="D10" s="2">
        <v>0.9</v>
      </c>
      <c r="E10" s="2">
        <v>1</v>
      </c>
      <c r="F10" s="2">
        <v>1</v>
      </c>
      <c r="G10" s="2">
        <v>0</v>
      </c>
      <c r="H10" s="2">
        <v>1</v>
      </c>
      <c r="I10" s="2">
        <v>1</v>
      </c>
      <c r="J10" s="2">
        <v>1</v>
      </c>
      <c r="K10" s="2">
        <v>1</v>
      </c>
      <c r="L10" s="2">
        <v>0.5</v>
      </c>
      <c r="M10" s="2">
        <v>0</v>
      </c>
      <c r="N10" s="2">
        <v>1</v>
      </c>
      <c r="O10" s="2">
        <v>0</v>
      </c>
      <c r="P10" s="2">
        <v>1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1</v>
      </c>
      <c r="W10" s="2">
        <v>1</v>
      </c>
      <c r="X10" s="2">
        <v>1</v>
      </c>
      <c r="Y10" s="2">
        <v>0</v>
      </c>
      <c r="Z10" s="2">
        <v>1</v>
      </c>
      <c r="AA10" s="2">
        <v>0</v>
      </c>
      <c r="AB10" s="2">
        <f t="shared" si="0"/>
        <v>15.4</v>
      </c>
      <c r="AC10" s="2">
        <v>37</v>
      </c>
      <c r="AD10" s="2">
        <f t="shared" si="1"/>
        <v>41</v>
      </c>
      <c r="AE10" s="14">
        <v>1.5</v>
      </c>
      <c r="AF10" s="14">
        <v>1.5</v>
      </c>
      <c r="AG10" s="14">
        <v>1.5</v>
      </c>
      <c r="AH10" s="14">
        <v>1.5</v>
      </c>
      <c r="AI10" s="14">
        <v>1.2</v>
      </c>
      <c r="AJ10" s="14">
        <f t="shared" si="2"/>
        <v>7.2</v>
      </c>
      <c r="AK10" s="2">
        <v>0</v>
      </c>
      <c r="AL10" s="13">
        <f t="shared" si="3"/>
        <v>63.6</v>
      </c>
      <c r="AM10" s="12">
        <f t="shared" si="4"/>
        <v>22</v>
      </c>
    </row>
    <row r="11" spans="1:39" ht="15">
      <c r="A11" s="10" t="s">
        <v>8</v>
      </c>
      <c r="B11" s="11" t="s">
        <v>60</v>
      </c>
      <c r="C11" s="2">
        <v>1</v>
      </c>
      <c r="D11" s="2">
        <v>1</v>
      </c>
      <c r="E11" s="2">
        <v>1</v>
      </c>
      <c r="F11" s="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0</v>
      </c>
      <c r="N11" s="2">
        <v>1</v>
      </c>
      <c r="O11" s="2">
        <v>0</v>
      </c>
      <c r="P11" s="2">
        <v>1</v>
      </c>
      <c r="Q11" s="2">
        <v>1</v>
      </c>
      <c r="R11" s="16">
        <v>0</v>
      </c>
      <c r="S11" s="2">
        <v>1</v>
      </c>
      <c r="T11" s="2">
        <v>0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f t="shared" si="0"/>
        <v>21</v>
      </c>
      <c r="AC11" s="2">
        <v>40</v>
      </c>
      <c r="AD11" s="2">
        <f t="shared" si="1"/>
        <v>43</v>
      </c>
      <c r="AE11" s="14">
        <v>0.8</v>
      </c>
      <c r="AF11" s="14">
        <v>1.4</v>
      </c>
      <c r="AG11" s="14">
        <v>1.5</v>
      </c>
      <c r="AH11" s="14">
        <v>1.5</v>
      </c>
      <c r="AI11" s="14">
        <v>1</v>
      </c>
      <c r="AJ11" s="14">
        <f t="shared" si="2"/>
        <v>6.2</v>
      </c>
      <c r="AK11" s="2">
        <v>0</v>
      </c>
      <c r="AL11" s="13">
        <f t="shared" si="3"/>
        <v>70.2</v>
      </c>
      <c r="AM11" s="12">
        <f t="shared" si="4"/>
        <v>12</v>
      </c>
    </row>
    <row r="12" spans="1:39" ht="15">
      <c r="A12" s="10" t="s">
        <v>9</v>
      </c>
      <c r="B12" s="11" t="s">
        <v>61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16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f t="shared" si="0"/>
        <v>25</v>
      </c>
      <c r="AC12" s="2">
        <v>40</v>
      </c>
      <c r="AD12" s="2">
        <f t="shared" si="1"/>
        <v>43</v>
      </c>
      <c r="AE12" s="14">
        <v>0.8</v>
      </c>
      <c r="AF12" s="14">
        <v>1.5</v>
      </c>
      <c r="AG12" s="14">
        <v>1.5</v>
      </c>
      <c r="AH12" s="14">
        <v>1.5</v>
      </c>
      <c r="AI12" s="14">
        <v>1.5</v>
      </c>
      <c r="AJ12" s="14">
        <f t="shared" si="2"/>
        <v>6.8</v>
      </c>
      <c r="AK12" s="2">
        <v>0</v>
      </c>
      <c r="AL12" s="13">
        <f t="shared" si="3"/>
        <v>74.8</v>
      </c>
      <c r="AM12" s="12">
        <f t="shared" si="4"/>
        <v>1</v>
      </c>
    </row>
    <row r="13" spans="1:39" ht="15">
      <c r="A13" s="10" t="s">
        <v>10</v>
      </c>
      <c r="B13" s="11" t="s">
        <v>62</v>
      </c>
      <c r="C13" s="2">
        <v>0.5</v>
      </c>
      <c r="D13" s="2">
        <v>1</v>
      </c>
      <c r="E13" s="2">
        <v>1</v>
      </c>
      <c r="F13" s="2">
        <v>1</v>
      </c>
      <c r="G13" s="2">
        <v>1</v>
      </c>
      <c r="H13" s="2">
        <v>0.9</v>
      </c>
      <c r="I13" s="2">
        <v>1</v>
      </c>
      <c r="J13" s="2">
        <v>1</v>
      </c>
      <c r="K13" s="2">
        <v>0</v>
      </c>
      <c r="L13" s="2">
        <v>1</v>
      </c>
      <c r="M13" s="2">
        <v>1</v>
      </c>
      <c r="N13" s="2">
        <v>1</v>
      </c>
      <c r="O13" s="2">
        <v>0.9</v>
      </c>
      <c r="P13" s="2">
        <v>1</v>
      </c>
      <c r="Q13" s="2">
        <v>1</v>
      </c>
      <c r="R13" s="16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f t="shared" si="0"/>
        <v>23.3</v>
      </c>
      <c r="AC13" s="2">
        <v>40</v>
      </c>
      <c r="AD13" s="2">
        <f t="shared" si="1"/>
        <v>43</v>
      </c>
      <c r="AE13" s="14">
        <v>1.5</v>
      </c>
      <c r="AF13" s="14">
        <v>1.5</v>
      </c>
      <c r="AG13" s="14">
        <v>1.5</v>
      </c>
      <c r="AH13" s="14">
        <v>1.5</v>
      </c>
      <c r="AI13" s="14">
        <v>1.5</v>
      </c>
      <c r="AJ13" s="14">
        <f t="shared" si="2"/>
        <v>7.5</v>
      </c>
      <c r="AK13" s="2">
        <v>0</v>
      </c>
      <c r="AL13" s="13">
        <f t="shared" si="3"/>
        <v>73.8</v>
      </c>
      <c r="AM13" s="12">
        <f t="shared" si="4"/>
        <v>3</v>
      </c>
    </row>
    <row r="14" spans="1:39" ht="15">
      <c r="A14" s="10" t="s">
        <v>11</v>
      </c>
      <c r="B14" s="11" t="s">
        <v>63</v>
      </c>
      <c r="C14" s="2">
        <v>1</v>
      </c>
      <c r="D14" s="2">
        <v>1</v>
      </c>
      <c r="E14" s="2">
        <v>0</v>
      </c>
      <c r="F14" s="2">
        <v>0.7</v>
      </c>
      <c r="G14" s="2">
        <v>0</v>
      </c>
      <c r="H14" s="2">
        <v>0.7</v>
      </c>
      <c r="I14" s="2">
        <v>0</v>
      </c>
      <c r="J14" s="2">
        <v>1</v>
      </c>
      <c r="K14" s="2">
        <v>0.7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f t="shared" si="0"/>
        <v>7.1000000000000005</v>
      </c>
      <c r="AC14" s="2">
        <v>36</v>
      </c>
      <c r="AD14" s="2">
        <f t="shared" si="1"/>
        <v>41</v>
      </c>
      <c r="AE14" s="14"/>
      <c r="AF14" s="14"/>
      <c r="AG14" s="14"/>
      <c r="AH14" s="14"/>
      <c r="AI14" s="14"/>
      <c r="AJ14" s="14">
        <f t="shared" si="2"/>
        <v>0</v>
      </c>
      <c r="AK14" s="2">
        <v>-1</v>
      </c>
      <c r="AL14" s="13">
        <f t="shared" si="3"/>
        <v>47.1</v>
      </c>
      <c r="AM14" s="12">
        <f t="shared" si="4"/>
        <v>27</v>
      </c>
    </row>
    <row r="15" spans="1:39" ht="15">
      <c r="A15" s="10" t="s">
        <v>12</v>
      </c>
      <c r="B15" s="11" t="s">
        <v>64</v>
      </c>
      <c r="C15" s="2">
        <v>1</v>
      </c>
      <c r="D15" s="2">
        <v>1</v>
      </c>
      <c r="E15" s="2">
        <v>1</v>
      </c>
      <c r="F15" s="2">
        <v>1</v>
      </c>
      <c r="G15" s="2">
        <v>0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0.9</v>
      </c>
      <c r="P15" s="2">
        <v>1</v>
      </c>
      <c r="Q15" s="2">
        <v>1</v>
      </c>
      <c r="R15" s="2">
        <v>0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f t="shared" si="0"/>
        <v>22.9</v>
      </c>
      <c r="AC15" s="2">
        <v>40</v>
      </c>
      <c r="AD15" s="2">
        <f t="shared" si="1"/>
        <v>43</v>
      </c>
      <c r="AE15" s="14">
        <v>1.5</v>
      </c>
      <c r="AF15" s="14">
        <v>1.5</v>
      </c>
      <c r="AG15" s="14">
        <v>1.5</v>
      </c>
      <c r="AH15" s="14">
        <v>1.5</v>
      </c>
      <c r="AI15" s="14">
        <v>1.5</v>
      </c>
      <c r="AJ15" s="14">
        <f t="shared" si="2"/>
        <v>7.5</v>
      </c>
      <c r="AK15" s="2">
        <v>0</v>
      </c>
      <c r="AL15" s="13">
        <f t="shared" si="3"/>
        <v>73.4</v>
      </c>
      <c r="AM15" s="12">
        <f t="shared" si="4"/>
        <v>6</v>
      </c>
    </row>
    <row r="16" spans="1:39" ht="15">
      <c r="A16" s="10" t="s">
        <v>13</v>
      </c>
      <c r="B16" s="11" t="s">
        <v>65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>
        <f t="shared" si="0"/>
        <v>0</v>
      </c>
      <c r="AC16" s="2"/>
      <c r="AD16" s="2">
        <f t="shared" si="1"/>
        <v>0</v>
      </c>
      <c r="AE16" s="14"/>
      <c r="AF16" s="14"/>
      <c r="AG16" s="14"/>
      <c r="AH16" s="14"/>
      <c r="AI16" s="14"/>
      <c r="AJ16" s="14">
        <f t="shared" si="2"/>
        <v>0</v>
      </c>
      <c r="AK16" s="2">
        <v>0</v>
      </c>
      <c r="AL16" s="13">
        <f t="shared" si="3"/>
        <v>0</v>
      </c>
      <c r="AM16" s="12">
        <f t="shared" si="4"/>
        <v>29</v>
      </c>
    </row>
    <row r="17" spans="1:39" ht="15">
      <c r="A17" s="10" t="s">
        <v>14</v>
      </c>
      <c r="B17" s="11" t="s">
        <v>66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</v>
      </c>
      <c r="V17" s="2">
        <v>1</v>
      </c>
      <c r="W17" s="2">
        <v>1</v>
      </c>
      <c r="X17" s="2">
        <v>1</v>
      </c>
      <c r="Y17" s="2">
        <v>0</v>
      </c>
      <c r="Z17" s="2">
        <v>0</v>
      </c>
      <c r="AA17" s="2">
        <v>0</v>
      </c>
      <c r="AB17" s="2">
        <f t="shared" si="0"/>
        <v>11</v>
      </c>
      <c r="AC17" s="2">
        <v>40</v>
      </c>
      <c r="AD17" s="2">
        <f t="shared" si="1"/>
        <v>43</v>
      </c>
      <c r="AE17" s="14">
        <v>1.5</v>
      </c>
      <c r="AF17" s="14">
        <v>1.3</v>
      </c>
      <c r="AG17" s="14">
        <v>1.5</v>
      </c>
      <c r="AH17" s="14">
        <v>1.5</v>
      </c>
      <c r="AI17" s="14">
        <v>1.5</v>
      </c>
      <c r="AJ17" s="14">
        <f t="shared" si="2"/>
        <v>7.3</v>
      </c>
      <c r="AK17" s="2">
        <v>0</v>
      </c>
      <c r="AL17" s="13">
        <f t="shared" si="3"/>
        <v>61.3</v>
      </c>
      <c r="AM17" s="12">
        <f t="shared" si="4"/>
        <v>23</v>
      </c>
    </row>
    <row r="18" spans="1:39" ht="15">
      <c r="A18" s="10" t="s">
        <v>15</v>
      </c>
      <c r="B18" s="11" t="s">
        <v>67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>
        <f t="shared" si="0"/>
        <v>0</v>
      </c>
      <c r="AC18" s="2"/>
      <c r="AD18" s="2">
        <f t="shared" si="1"/>
        <v>0</v>
      </c>
      <c r="AE18" s="14"/>
      <c r="AF18" s="14"/>
      <c r="AG18" s="14"/>
      <c r="AH18" s="14"/>
      <c r="AI18" s="14"/>
      <c r="AJ18" s="14">
        <f t="shared" si="2"/>
        <v>0</v>
      </c>
      <c r="AK18" s="2">
        <v>0</v>
      </c>
      <c r="AL18" s="13">
        <f t="shared" si="3"/>
        <v>0</v>
      </c>
      <c r="AM18" s="12">
        <f t="shared" si="4"/>
        <v>29</v>
      </c>
    </row>
    <row r="19" spans="1:39" ht="15">
      <c r="A19" s="10" t="s">
        <v>16</v>
      </c>
      <c r="B19" s="11" t="s">
        <v>68</v>
      </c>
      <c r="C19" s="2">
        <v>1</v>
      </c>
      <c r="D19" s="2">
        <v>1</v>
      </c>
      <c r="E19" s="2">
        <v>1</v>
      </c>
      <c r="F19" s="2">
        <v>1</v>
      </c>
      <c r="G19" s="2">
        <v>1</v>
      </c>
      <c r="H19" s="2">
        <v>1</v>
      </c>
      <c r="I19" s="2">
        <v>0.5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2">
        <v>1</v>
      </c>
      <c r="P19" s="2">
        <v>0</v>
      </c>
      <c r="Q19" s="2">
        <v>1</v>
      </c>
      <c r="R19" s="2">
        <v>0</v>
      </c>
      <c r="S19" s="2">
        <v>1</v>
      </c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f t="shared" si="0"/>
        <v>22.5</v>
      </c>
      <c r="AC19" s="2">
        <v>40</v>
      </c>
      <c r="AD19" s="2">
        <f t="shared" si="1"/>
        <v>43</v>
      </c>
      <c r="AE19" s="14">
        <v>0.8</v>
      </c>
      <c r="AF19" s="14">
        <v>1.5</v>
      </c>
      <c r="AG19" s="14">
        <v>1.5</v>
      </c>
      <c r="AH19" s="14">
        <v>1.5</v>
      </c>
      <c r="AI19" s="14">
        <v>0.7</v>
      </c>
      <c r="AJ19" s="14">
        <f t="shared" si="2"/>
        <v>6</v>
      </c>
      <c r="AK19" s="2">
        <v>0</v>
      </c>
      <c r="AL19" s="13">
        <f t="shared" si="3"/>
        <v>71.5</v>
      </c>
      <c r="AM19" s="12">
        <f t="shared" si="4"/>
        <v>9</v>
      </c>
    </row>
    <row r="20" spans="1:39" ht="15">
      <c r="A20" s="10" t="s">
        <v>17</v>
      </c>
      <c r="B20" s="11" t="s">
        <v>69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0.9</v>
      </c>
      <c r="I20" s="2">
        <v>0.5</v>
      </c>
      <c r="J20" s="2">
        <v>1</v>
      </c>
      <c r="K20" s="2">
        <v>1</v>
      </c>
      <c r="L20" s="2">
        <v>1</v>
      </c>
      <c r="M20" s="2">
        <v>0</v>
      </c>
      <c r="N20" s="2">
        <v>1</v>
      </c>
      <c r="O20" s="2">
        <v>0.9</v>
      </c>
      <c r="P20" s="2">
        <v>1</v>
      </c>
      <c r="Q20" s="2">
        <v>1</v>
      </c>
      <c r="R20" s="16">
        <v>1</v>
      </c>
      <c r="S20" s="2">
        <v>1</v>
      </c>
      <c r="T20" s="2">
        <v>0</v>
      </c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f t="shared" si="0"/>
        <v>22.3</v>
      </c>
      <c r="AC20" s="2">
        <v>40</v>
      </c>
      <c r="AD20" s="2">
        <f t="shared" si="1"/>
        <v>43</v>
      </c>
      <c r="AE20" s="14">
        <v>1.5</v>
      </c>
      <c r="AF20" s="14">
        <v>1.5</v>
      </c>
      <c r="AG20" s="14">
        <v>1.5</v>
      </c>
      <c r="AH20" s="14">
        <v>1.5</v>
      </c>
      <c r="AI20" s="14">
        <v>1.5</v>
      </c>
      <c r="AJ20" s="14">
        <f t="shared" si="2"/>
        <v>7.5</v>
      </c>
      <c r="AK20" s="2">
        <v>0</v>
      </c>
      <c r="AL20" s="13">
        <f t="shared" si="3"/>
        <v>72.8</v>
      </c>
      <c r="AM20" s="12">
        <f t="shared" si="4"/>
        <v>7</v>
      </c>
    </row>
    <row r="21" spans="1:39" ht="15">
      <c r="A21" s="10" t="s">
        <v>18</v>
      </c>
      <c r="B21" s="11" t="s">
        <v>70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0.9</v>
      </c>
      <c r="I21" s="2">
        <v>0.2</v>
      </c>
      <c r="J21" s="2">
        <v>1</v>
      </c>
      <c r="K21" s="2">
        <v>0</v>
      </c>
      <c r="L21" s="2">
        <v>1</v>
      </c>
      <c r="M21" s="2">
        <v>1</v>
      </c>
      <c r="N21" s="2">
        <v>0.8</v>
      </c>
      <c r="O21" s="2">
        <v>0.9</v>
      </c>
      <c r="P21" s="2">
        <v>1</v>
      </c>
      <c r="Q21" s="2">
        <v>0</v>
      </c>
      <c r="R21" s="2">
        <v>0</v>
      </c>
      <c r="S21" s="2">
        <v>0</v>
      </c>
      <c r="T21" s="2">
        <v>0</v>
      </c>
      <c r="U21" s="2">
        <v>1</v>
      </c>
      <c r="V21" s="2">
        <v>1</v>
      </c>
      <c r="W21" s="2">
        <v>1</v>
      </c>
      <c r="X21" s="2">
        <v>1</v>
      </c>
      <c r="Y21" s="2">
        <v>1</v>
      </c>
      <c r="Z21" s="2">
        <v>0</v>
      </c>
      <c r="AA21" s="2">
        <v>0</v>
      </c>
      <c r="AB21" s="2">
        <f t="shared" si="0"/>
        <v>16.800000000000004</v>
      </c>
      <c r="AC21" s="2">
        <v>40</v>
      </c>
      <c r="AD21" s="2">
        <f t="shared" si="1"/>
        <v>43</v>
      </c>
      <c r="AE21" s="14">
        <v>1.3</v>
      </c>
      <c r="AF21" s="14">
        <v>1.5</v>
      </c>
      <c r="AG21" s="14">
        <v>1.5</v>
      </c>
      <c r="AH21" s="14">
        <v>1.5</v>
      </c>
      <c r="AI21" s="14">
        <v>1.5</v>
      </c>
      <c r="AJ21" s="14">
        <f t="shared" si="2"/>
        <v>7.3</v>
      </c>
      <c r="AK21" s="2">
        <v>0</v>
      </c>
      <c r="AL21" s="13">
        <f t="shared" si="3"/>
        <v>67.10000000000001</v>
      </c>
      <c r="AM21" s="12">
        <f t="shared" si="4"/>
        <v>17</v>
      </c>
    </row>
    <row r="22" spans="1:39" ht="15">
      <c r="A22" s="10" t="s">
        <v>19</v>
      </c>
      <c r="B22" s="11" t="s">
        <v>71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2">
        <v>0</v>
      </c>
      <c r="P22" s="2">
        <v>1</v>
      </c>
      <c r="Q22" s="2">
        <v>1</v>
      </c>
      <c r="R22" s="2">
        <v>0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f t="shared" si="0"/>
        <v>23</v>
      </c>
      <c r="AC22" s="2">
        <v>40</v>
      </c>
      <c r="AD22" s="2">
        <f t="shared" si="1"/>
        <v>43</v>
      </c>
      <c r="AE22" s="14">
        <v>1.5</v>
      </c>
      <c r="AF22" s="14">
        <v>1.5</v>
      </c>
      <c r="AG22" s="14">
        <v>1.5</v>
      </c>
      <c r="AH22" s="14">
        <v>1.5</v>
      </c>
      <c r="AI22" s="14">
        <v>1.5</v>
      </c>
      <c r="AJ22" s="14">
        <f t="shared" si="2"/>
        <v>7.5</v>
      </c>
      <c r="AK22" s="2">
        <v>0</v>
      </c>
      <c r="AL22" s="13">
        <f t="shared" si="3"/>
        <v>73.5</v>
      </c>
      <c r="AM22" s="12">
        <f t="shared" si="4"/>
        <v>5</v>
      </c>
    </row>
    <row r="23" spans="1:39" ht="15">
      <c r="A23" s="10" t="s">
        <v>20</v>
      </c>
      <c r="B23" s="11" t="s">
        <v>72</v>
      </c>
      <c r="C23" s="2">
        <v>1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0</v>
      </c>
      <c r="N23" s="2">
        <v>1</v>
      </c>
      <c r="O23" s="2">
        <v>0</v>
      </c>
      <c r="P23" s="2">
        <v>0</v>
      </c>
      <c r="Q23" s="2">
        <v>1</v>
      </c>
      <c r="R23" s="2">
        <v>0</v>
      </c>
      <c r="S23" s="2">
        <v>1</v>
      </c>
      <c r="T23" s="2">
        <v>0</v>
      </c>
      <c r="U23" s="2">
        <v>1</v>
      </c>
      <c r="V23" s="2">
        <v>1</v>
      </c>
      <c r="W23" s="2">
        <v>0</v>
      </c>
      <c r="X23" s="2">
        <v>1</v>
      </c>
      <c r="Y23" s="2">
        <v>1</v>
      </c>
      <c r="Z23" s="2">
        <v>1</v>
      </c>
      <c r="AA23" s="2">
        <v>0</v>
      </c>
      <c r="AB23" s="2">
        <f t="shared" si="0"/>
        <v>18</v>
      </c>
      <c r="AC23" s="2">
        <v>36</v>
      </c>
      <c r="AD23" s="2">
        <f t="shared" si="1"/>
        <v>41</v>
      </c>
      <c r="AE23" s="14">
        <v>1.5</v>
      </c>
      <c r="AF23" s="14">
        <v>1.3</v>
      </c>
      <c r="AG23" s="14">
        <v>1.5</v>
      </c>
      <c r="AH23" s="14">
        <v>1.5</v>
      </c>
      <c r="AI23" s="14">
        <v>0.7</v>
      </c>
      <c r="AJ23" s="14">
        <f t="shared" si="2"/>
        <v>6.5</v>
      </c>
      <c r="AK23" s="2">
        <v>0</v>
      </c>
      <c r="AL23" s="13">
        <f t="shared" si="3"/>
        <v>65.5</v>
      </c>
      <c r="AM23" s="12">
        <f t="shared" si="4"/>
        <v>20</v>
      </c>
    </row>
    <row r="24" spans="1:39" ht="15">
      <c r="A24" s="10" t="s">
        <v>21</v>
      </c>
      <c r="B24" s="11" t="s">
        <v>73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>
        <f t="shared" si="0"/>
        <v>0</v>
      </c>
      <c r="AC24" s="2"/>
      <c r="AD24" s="2">
        <f t="shared" si="1"/>
        <v>0</v>
      </c>
      <c r="AE24" s="14"/>
      <c r="AF24" s="14"/>
      <c r="AG24" s="14"/>
      <c r="AH24" s="14"/>
      <c r="AI24" s="14"/>
      <c r="AJ24" s="14">
        <f t="shared" si="2"/>
        <v>0</v>
      </c>
      <c r="AK24" s="2">
        <v>0</v>
      </c>
      <c r="AL24" s="13">
        <f t="shared" si="3"/>
        <v>0</v>
      </c>
      <c r="AM24" s="12">
        <f t="shared" si="4"/>
        <v>29</v>
      </c>
    </row>
    <row r="25" spans="1:39" ht="15">
      <c r="A25" s="10" t="s">
        <v>22</v>
      </c>
      <c r="B25" s="11" t="s">
        <v>74</v>
      </c>
      <c r="C25" s="2">
        <v>1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0.2</v>
      </c>
      <c r="J25" s="2">
        <v>1</v>
      </c>
      <c r="K25" s="2">
        <v>1</v>
      </c>
      <c r="L25" s="2">
        <v>1</v>
      </c>
      <c r="M25" s="2">
        <v>0</v>
      </c>
      <c r="N25" s="2">
        <v>1</v>
      </c>
      <c r="O25" s="2">
        <v>0</v>
      </c>
      <c r="P25" s="2">
        <v>1</v>
      </c>
      <c r="Q25" s="2">
        <v>0</v>
      </c>
      <c r="R25" s="2">
        <v>0</v>
      </c>
      <c r="S25" s="2">
        <v>0</v>
      </c>
      <c r="T25" s="2">
        <v>0</v>
      </c>
      <c r="U25" s="2">
        <v>1</v>
      </c>
      <c r="V25" s="2">
        <v>1</v>
      </c>
      <c r="W25" s="2">
        <v>1</v>
      </c>
      <c r="X25" s="2">
        <v>1</v>
      </c>
      <c r="Y25" s="2">
        <v>0</v>
      </c>
      <c r="Z25" s="2">
        <v>1</v>
      </c>
      <c r="AA25" s="2">
        <v>1</v>
      </c>
      <c r="AB25" s="2">
        <f t="shared" si="0"/>
        <v>17.2</v>
      </c>
      <c r="AC25" s="2">
        <v>40</v>
      </c>
      <c r="AD25" s="2">
        <f t="shared" si="1"/>
        <v>43</v>
      </c>
      <c r="AE25" s="14">
        <v>1.5</v>
      </c>
      <c r="AF25" s="14">
        <v>1.3</v>
      </c>
      <c r="AG25" s="14">
        <v>1</v>
      </c>
      <c r="AH25" s="14">
        <v>1.5</v>
      </c>
      <c r="AI25" s="14">
        <v>1.5</v>
      </c>
      <c r="AJ25" s="14">
        <f t="shared" si="2"/>
        <v>6.8</v>
      </c>
      <c r="AK25" s="2">
        <v>0</v>
      </c>
      <c r="AL25" s="13">
        <f t="shared" si="3"/>
        <v>67</v>
      </c>
      <c r="AM25" s="12">
        <f t="shared" si="4"/>
        <v>18</v>
      </c>
    </row>
    <row r="26" spans="1:39" ht="15">
      <c r="A26" s="10" t="s">
        <v>23</v>
      </c>
      <c r="B26" s="11" t="s">
        <v>75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0.9</v>
      </c>
      <c r="P26" s="2">
        <v>0</v>
      </c>
      <c r="Q26" s="2">
        <v>1</v>
      </c>
      <c r="R26" s="2">
        <v>0</v>
      </c>
      <c r="S26" s="2">
        <v>1</v>
      </c>
      <c r="T26" s="2">
        <v>0.5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f t="shared" si="0"/>
        <v>22.4</v>
      </c>
      <c r="AC26" s="2">
        <v>37</v>
      </c>
      <c r="AD26" s="2">
        <f t="shared" si="1"/>
        <v>41</v>
      </c>
      <c r="AE26" s="14">
        <v>0.8</v>
      </c>
      <c r="AF26" s="14">
        <v>0.9</v>
      </c>
      <c r="AG26" s="14">
        <v>1.5</v>
      </c>
      <c r="AH26" s="14">
        <v>0.9</v>
      </c>
      <c r="AI26" s="14">
        <v>0.8</v>
      </c>
      <c r="AJ26" s="14">
        <f t="shared" si="2"/>
        <v>4.9</v>
      </c>
      <c r="AK26" s="2">
        <v>0</v>
      </c>
      <c r="AL26" s="13">
        <f t="shared" si="3"/>
        <v>68.3</v>
      </c>
      <c r="AM26" s="12">
        <f t="shared" si="4"/>
        <v>15</v>
      </c>
    </row>
    <row r="27" spans="1:39" ht="15">
      <c r="A27" s="10" t="s">
        <v>24</v>
      </c>
      <c r="B27" s="11" t="s">
        <v>76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0</v>
      </c>
      <c r="N27" s="2">
        <v>1</v>
      </c>
      <c r="O27" s="2">
        <v>0.9</v>
      </c>
      <c r="P27" s="2">
        <v>1</v>
      </c>
      <c r="Q27" s="2">
        <v>1</v>
      </c>
      <c r="R27" s="16">
        <v>0</v>
      </c>
      <c r="S27" s="2">
        <v>1</v>
      </c>
      <c r="T27" s="2">
        <v>0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f t="shared" si="0"/>
        <v>21.9</v>
      </c>
      <c r="AC27" s="2">
        <v>40</v>
      </c>
      <c r="AD27" s="2">
        <f t="shared" si="1"/>
        <v>43</v>
      </c>
      <c r="AE27" s="14">
        <v>1.5</v>
      </c>
      <c r="AF27" s="14">
        <v>1.5</v>
      </c>
      <c r="AG27" s="14">
        <v>1.5</v>
      </c>
      <c r="AH27" s="14">
        <v>1.5</v>
      </c>
      <c r="AI27" s="14">
        <v>1.5</v>
      </c>
      <c r="AJ27" s="14">
        <f t="shared" si="2"/>
        <v>7.5</v>
      </c>
      <c r="AK27" s="2">
        <v>0</v>
      </c>
      <c r="AL27" s="13">
        <f t="shared" si="3"/>
        <v>72.4</v>
      </c>
      <c r="AM27" s="12">
        <f t="shared" si="4"/>
        <v>8</v>
      </c>
    </row>
    <row r="28" spans="1:39" ht="15">
      <c r="A28" s="10" t="s">
        <v>25</v>
      </c>
      <c r="B28" s="11" t="s">
        <v>77</v>
      </c>
      <c r="C28" s="2">
        <v>1</v>
      </c>
      <c r="D28" s="2">
        <v>1</v>
      </c>
      <c r="E28" s="2">
        <v>1</v>
      </c>
      <c r="F28" s="2">
        <v>1</v>
      </c>
      <c r="G28" s="2">
        <v>1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0</v>
      </c>
      <c r="N28" s="2">
        <v>1</v>
      </c>
      <c r="O28" s="2">
        <v>1</v>
      </c>
      <c r="P28" s="2">
        <v>1</v>
      </c>
      <c r="Q28" s="2">
        <v>1</v>
      </c>
      <c r="R28" s="16">
        <v>1</v>
      </c>
      <c r="S28" s="2">
        <v>1</v>
      </c>
      <c r="T28" s="2">
        <v>1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f t="shared" si="0"/>
        <v>23</v>
      </c>
      <c r="AC28" s="2">
        <v>37</v>
      </c>
      <c r="AD28" s="2">
        <f t="shared" si="1"/>
        <v>41</v>
      </c>
      <c r="AE28" s="14">
        <v>0.8</v>
      </c>
      <c r="AF28" s="14">
        <v>1.5</v>
      </c>
      <c r="AG28" s="14">
        <v>1.5</v>
      </c>
      <c r="AH28" s="14">
        <v>1.5</v>
      </c>
      <c r="AI28" s="14">
        <v>0.9</v>
      </c>
      <c r="AJ28" s="14">
        <f t="shared" si="2"/>
        <v>6.2</v>
      </c>
      <c r="AK28" s="2">
        <v>0</v>
      </c>
      <c r="AL28" s="13">
        <f t="shared" si="3"/>
        <v>70.2</v>
      </c>
      <c r="AM28" s="12">
        <f t="shared" si="4"/>
        <v>12</v>
      </c>
    </row>
    <row r="29" spans="1:39" ht="15">
      <c r="A29" s="10" t="s">
        <v>26</v>
      </c>
      <c r="B29" s="11" t="s">
        <v>78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0</v>
      </c>
      <c r="J29" s="2">
        <v>1</v>
      </c>
      <c r="K29" s="2">
        <v>0</v>
      </c>
      <c r="L29" s="2">
        <v>1</v>
      </c>
      <c r="M29" s="2">
        <v>0</v>
      </c>
      <c r="N29" s="2">
        <v>1</v>
      </c>
      <c r="O29" s="2">
        <v>0.9</v>
      </c>
      <c r="P29" s="2">
        <v>1</v>
      </c>
      <c r="Q29" s="2">
        <v>0</v>
      </c>
      <c r="R29" s="2">
        <v>0</v>
      </c>
      <c r="S29" s="2">
        <v>1</v>
      </c>
      <c r="T29" s="2">
        <v>0</v>
      </c>
      <c r="U29" s="2">
        <v>1</v>
      </c>
      <c r="V29" s="2">
        <v>1</v>
      </c>
      <c r="W29" s="2">
        <v>0</v>
      </c>
      <c r="X29" s="2">
        <v>1</v>
      </c>
      <c r="Y29" s="2">
        <v>1</v>
      </c>
      <c r="Z29" s="2">
        <v>0</v>
      </c>
      <c r="AA29" s="2">
        <v>0</v>
      </c>
      <c r="AB29" s="2">
        <f t="shared" si="0"/>
        <v>15.9</v>
      </c>
      <c r="AC29" s="2">
        <v>38</v>
      </c>
      <c r="AD29" s="2">
        <f t="shared" si="1"/>
        <v>41</v>
      </c>
      <c r="AE29" s="14">
        <v>0.8</v>
      </c>
      <c r="AF29" s="14">
        <v>1.5</v>
      </c>
      <c r="AG29" s="14">
        <v>1.5</v>
      </c>
      <c r="AH29" s="14">
        <v>1.5</v>
      </c>
      <c r="AI29" s="14">
        <v>1.5</v>
      </c>
      <c r="AJ29" s="14">
        <f t="shared" si="2"/>
        <v>6.8</v>
      </c>
      <c r="AK29" s="2">
        <v>0</v>
      </c>
      <c r="AL29" s="13">
        <f t="shared" si="3"/>
        <v>63.699999999999996</v>
      </c>
      <c r="AM29" s="12">
        <f t="shared" si="4"/>
        <v>21</v>
      </c>
    </row>
    <row r="30" spans="1:39" ht="15">
      <c r="A30" s="10" t="s">
        <v>27</v>
      </c>
      <c r="B30" s="11" t="s">
        <v>79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1</v>
      </c>
      <c r="V30" s="2">
        <v>1</v>
      </c>
      <c r="W30" s="2">
        <v>0</v>
      </c>
      <c r="X30" s="2">
        <v>1</v>
      </c>
      <c r="Y30" s="2">
        <v>0</v>
      </c>
      <c r="Z30" s="2">
        <v>0</v>
      </c>
      <c r="AA30" s="2">
        <v>0</v>
      </c>
      <c r="AB30" s="2">
        <f t="shared" si="0"/>
        <v>10</v>
      </c>
      <c r="AC30" s="2">
        <v>40</v>
      </c>
      <c r="AD30" s="2">
        <f t="shared" si="1"/>
        <v>43</v>
      </c>
      <c r="AE30" s="14">
        <v>0.8</v>
      </c>
      <c r="AF30" s="14">
        <v>0.5</v>
      </c>
      <c r="AG30" s="14">
        <v>1.5</v>
      </c>
      <c r="AH30" s="14">
        <v>1</v>
      </c>
      <c r="AI30" s="14">
        <v>0.8</v>
      </c>
      <c r="AJ30" s="14">
        <f t="shared" si="2"/>
        <v>4.6</v>
      </c>
      <c r="AK30" s="2">
        <v>0</v>
      </c>
      <c r="AL30" s="13">
        <f t="shared" si="3"/>
        <v>57.6</v>
      </c>
      <c r="AM30" s="12">
        <f t="shared" si="4"/>
        <v>25</v>
      </c>
    </row>
    <row r="31" spans="1:39" ht="15">
      <c r="A31" s="10" t="s">
        <v>28</v>
      </c>
      <c r="B31" s="11" t="s">
        <v>80</v>
      </c>
      <c r="C31" s="2">
        <v>1</v>
      </c>
      <c r="D31" s="2">
        <v>0.9</v>
      </c>
      <c r="E31" s="2">
        <v>1</v>
      </c>
      <c r="F31" s="2">
        <v>1</v>
      </c>
      <c r="G31" s="2">
        <v>1</v>
      </c>
      <c r="H31" s="2">
        <v>1</v>
      </c>
      <c r="I31" s="2">
        <v>0.4</v>
      </c>
      <c r="J31" s="2">
        <v>1</v>
      </c>
      <c r="K31" s="2">
        <v>1</v>
      </c>
      <c r="L31" s="2">
        <v>1</v>
      </c>
      <c r="M31" s="2">
        <v>0</v>
      </c>
      <c r="N31" s="2">
        <v>0.9</v>
      </c>
      <c r="O31" s="2">
        <v>1</v>
      </c>
      <c r="P31" s="2">
        <v>1</v>
      </c>
      <c r="Q31" s="2">
        <v>0.9</v>
      </c>
      <c r="R31" s="2">
        <v>0</v>
      </c>
      <c r="S31" s="2">
        <v>1</v>
      </c>
      <c r="T31" s="2">
        <v>0</v>
      </c>
      <c r="U31" s="2">
        <v>1</v>
      </c>
      <c r="V31" s="2">
        <v>1</v>
      </c>
      <c r="W31" s="2">
        <v>1</v>
      </c>
      <c r="X31" s="2">
        <v>1</v>
      </c>
      <c r="Y31" s="2">
        <v>0</v>
      </c>
      <c r="Z31" s="2">
        <v>1</v>
      </c>
      <c r="AA31" s="2">
        <v>1</v>
      </c>
      <c r="AB31" s="2">
        <f t="shared" si="0"/>
        <v>20.1</v>
      </c>
      <c r="AC31" s="2">
        <v>40</v>
      </c>
      <c r="AD31" s="2">
        <f t="shared" si="1"/>
        <v>43</v>
      </c>
      <c r="AE31" s="14">
        <v>1.5</v>
      </c>
      <c r="AF31" s="14">
        <v>1.5</v>
      </c>
      <c r="AG31" s="14">
        <v>1.5</v>
      </c>
      <c r="AH31" s="14">
        <v>1.5</v>
      </c>
      <c r="AI31" s="14">
        <v>1.4</v>
      </c>
      <c r="AJ31" s="14">
        <f t="shared" si="2"/>
        <v>7.4</v>
      </c>
      <c r="AK31" s="2">
        <v>0</v>
      </c>
      <c r="AL31" s="13">
        <f t="shared" si="3"/>
        <v>70.5</v>
      </c>
      <c r="AM31" s="12">
        <f t="shared" si="4"/>
        <v>10</v>
      </c>
    </row>
    <row r="32" spans="1:39" ht="15">
      <c r="A32" s="10" t="s">
        <v>29</v>
      </c>
      <c r="B32" s="11" t="s">
        <v>81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0.9</v>
      </c>
      <c r="I32" s="2">
        <v>1</v>
      </c>
      <c r="J32" s="2">
        <v>1</v>
      </c>
      <c r="K32" s="2">
        <v>0</v>
      </c>
      <c r="L32" s="2">
        <v>1</v>
      </c>
      <c r="M32" s="2">
        <v>1</v>
      </c>
      <c r="N32" s="2">
        <v>0.7</v>
      </c>
      <c r="O32" s="2">
        <v>1</v>
      </c>
      <c r="P32" s="2">
        <v>1</v>
      </c>
      <c r="Q32" s="2">
        <v>0.8</v>
      </c>
      <c r="R32" s="16">
        <v>0</v>
      </c>
      <c r="S32" s="2">
        <v>1</v>
      </c>
      <c r="T32" s="2">
        <v>1</v>
      </c>
      <c r="U32" s="2">
        <v>0.7</v>
      </c>
      <c r="V32" s="2">
        <v>1</v>
      </c>
      <c r="W32" s="2">
        <v>1</v>
      </c>
      <c r="X32" s="2">
        <v>1</v>
      </c>
      <c r="Y32" s="2">
        <v>0.7</v>
      </c>
      <c r="Z32" s="2">
        <v>1</v>
      </c>
      <c r="AA32" s="2">
        <v>1</v>
      </c>
      <c r="AB32" s="2">
        <f t="shared" si="0"/>
        <v>21.8</v>
      </c>
      <c r="AC32" s="2">
        <v>40</v>
      </c>
      <c r="AD32" s="2">
        <f t="shared" si="1"/>
        <v>43</v>
      </c>
      <c r="AE32" s="14">
        <v>1.5</v>
      </c>
      <c r="AF32" s="14">
        <v>1.5</v>
      </c>
      <c r="AG32" s="14">
        <v>1.5</v>
      </c>
      <c r="AH32" s="14">
        <v>1</v>
      </c>
      <c r="AI32" s="14"/>
      <c r="AJ32" s="14">
        <f t="shared" si="2"/>
        <v>5.5</v>
      </c>
      <c r="AK32" s="2">
        <v>0</v>
      </c>
      <c r="AL32" s="13">
        <f t="shared" si="3"/>
        <v>70.3</v>
      </c>
      <c r="AM32" s="12">
        <f t="shared" si="4"/>
        <v>11</v>
      </c>
    </row>
    <row r="33" spans="1:39" ht="15">
      <c r="A33" s="10" t="s">
        <v>30</v>
      </c>
      <c r="B33" s="11" t="s">
        <v>82</v>
      </c>
      <c r="C33" s="2">
        <v>1</v>
      </c>
      <c r="D33" s="2">
        <v>1</v>
      </c>
      <c r="E33" s="2">
        <v>1</v>
      </c>
      <c r="F33" s="2">
        <v>1</v>
      </c>
      <c r="G33" s="2">
        <v>0</v>
      </c>
      <c r="H33" s="2">
        <v>1</v>
      </c>
      <c r="I33" s="2">
        <v>0.5</v>
      </c>
      <c r="J33" s="2">
        <v>1</v>
      </c>
      <c r="K33" s="2">
        <v>0</v>
      </c>
      <c r="L33" s="2">
        <v>1</v>
      </c>
      <c r="M33" s="2">
        <v>1</v>
      </c>
      <c r="N33" s="2">
        <v>1</v>
      </c>
      <c r="O33" s="2">
        <v>0</v>
      </c>
      <c r="P33" s="2">
        <v>1</v>
      </c>
      <c r="Q33" s="2">
        <v>1</v>
      </c>
      <c r="R33" s="2">
        <v>0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f t="shared" si="0"/>
        <v>20.5</v>
      </c>
      <c r="AC33" s="2">
        <v>23</v>
      </c>
      <c r="AD33" s="2">
        <f t="shared" si="1"/>
        <v>23</v>
      </c>
      <c r="AE33" s="14">
        <v>1.5</v>
      </c>
      <c r="AF33" s="14">
        <v>1.5</v>
      </c>
      <c r="AG33" s="14">
        <v>1.5</v>
      </c>
      <c r="AH33" s="14">
        <v>1.5</v>
      </c>
      <c r="AI33" s="14">
        <v>0.7</v>
      </c>
      <c r="AJ33" s="14">
        <f t="shared" si="2"/>
        <v>6.7</v>
      </c>
      <c r="AK33" s="2">
        <v>0</v>
      </c>
      <c r="AL33" s="13">
        <f t="shared" si="3"/>
        <v>50.2</v>
      </c>
      <c r="AM33" s="12">
        <f t="shared" si="4"/>
        <v>26</v>
      </c>
    </row>
    <row r="34" spans="1:39" ht="15">
      <c r="A34" s="10" t="s">
        <v>31</v>
      </c>
      <c r="B34" s="11" t="s">
        <v>83</v>
      </c>
      <c r="C34" s="2">
        <v>1</v>
      </c>
      <c r="D34" s="2">
        <v>0.9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0</v>
      </c>
      <c r="L34" s="2">
        <v>1</v>
      </c>
      <c r="M34" s="2">
        <v>0</v>
      </c>
      <c r="N34" s="2">
        <v>1</v>
      </c>
      <c r="O34" s="2">
        <v>0.9</v>
      </c>
      <c r="P34" s="2">
        <v>1</v>
      </c>
      <c r="Q34" s="2">
        <v>1</v>
      </c>
      <c r="R34" s="2">
        <v>0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0</v>
      </c>
      <c r="AB34" s="2">
        <f t="shared" si="0"/>
        <v>20.8</v>
      </c>
      <c r="AC34" s="2">
        <v>38</v>
      </c>
      <c r="AD34" s="2">
        <f t="shared" si="1"/>
        <v>41</v>
      </c>
      <c r="AE34" s="14">
        <v>1.5</v>
      </c>
      <c r="AF34" s="14">
        <v>1.5</v>
      </c>
      <c r="AG34" s="14">
        <v>1.5</v>
      </c>
      <c r="AH34" s="14">
        <v>1.5</v>
      </c>
      <c r="AI34" s="14">
        <v>1.5</v>
      </c>
      <c r="AJ34" s="14">
        <f t="shared" si="2"/>
        <v>7.5</v>
      </c>
      <c r="AK34" s="2">
        <v>0</v>
      </c>
      <c r="AL34" s="13">
        <f t="shared" si="3"/>
        <v>69.3</v>
      </c>
      <c r="AM34" s="12">
        <f t="shared" si="4"/>
        <v>14</v>
      </c>
    </row>
    <row r="35" spans="1:39" ht="15">
      <c r="A35" s="10" t="s">
        <v>32</v>
      </c>
      <c r="B35" s="11" t="s">
        <v>84</v>
      </c>
      <c r="C35" s="2">
        <v>0.8</v>
      </c>
      <c r="D35" s="2">
        <v>0.8</v>
      </c>
      <c r="E35" s="2">
        <v>1</v>
      </c>
      <c r="F35" s="2">
        <v>1</v>
      </c>
      <c r="G35" s="2">
        <v>0</v>
      </c>
      <c r="H35" s="2">
        <v>0.8</v>
      </c>
      <c r="I35" s="2">
        <v>0.5</v>
      </c>
      <c r="J35" s="2">
        <v>1</v>
      </c>
      <c r="K35" s="2">
        <v>0.8</v>
      </c>
      <c r="L35" s="2">
        <v>0.8</v>
      </c>
      <c r="M35" s="2">
        <v>1</v>
      </c>
      <c r="N35" s="2">
        <v>1</v>
      </c>
      <c r="O35" s="2">
        <v>0</v>
      </c>
      <c r="P35" s="2">
        <v>0</v>
      </c>
      <c r="Q35" s="2">
        <v>0</v>
      </c>
      <c r="R35" s="2">
        <v>0</v>
      </c>
      <c r="S35" s="2">
        <v>1</v>
      </c>
      <c r="T35" s="2">
        <v>0</v>
      </c>
      <c r="U35" s="2">
        <v>1</v>
      </c>
      <c r="V35" s="2">
        <v>1</v>
      </c>
      <c r="W35" s="2">
        <v>1</v>
      </c>
      <c r="X35" s="2">
        <v>1</v>
      </c>
      <c r="Y35" s="2">
        <v>0</v>
      </c>
      <c r="Z35" s="2">
        <v>1</v>
      </c>
      <c r="AA35" s="2">
        <v>0</v>
      </c>
      <c r="AB35" s="2">
        <f t="shared" si="0"/>
        <v>15.5</v>
      </c>
      <c r="AC35" s="2"/>
      <c r="AD35" s="2">
        <f t="shared" si="1"/>
        <v>0</v>
      </c>
      <c r="AE35" s="14">
        <v>1</v>
      </c>
      <c r="AF35" s="14">
        <v>1.5</v>
      </c>
      <c r="AG35" s="14">
        <v>1.5</v>
      </c>
      <c r="AH35" s="14">
        <v>0.5</v>
      </c>
      <c r="AI35" s="14">
        <v>0.8</v>
      </c>
      <c r="AJ35" s="14">
        <f t="shared" si="2"/>
        <v>5.3</v>
      </c>
      <c r="AK35" s="2">
        <v>0</v>
      </c>
      <c r="AL35" s="13">
        <f t="shared" si="3"/>
        <v>20.8</v>
      </c>
      <c r="AM35" s="12">
        <f t="shared" si="4"/>
        <v>28</v>
      </c>
    </row>
    <row r="36" spans="1:39" ht="15">
      <c r="A36" s="10" t="s">
        <v>33</v>
      </c>
      <c r="B36" s="11" t="s">
        <v>85</v>
      </c>
      <c r="C36" s="2">
        <v>1</v>
      </c>
      <c r="D36" s="2">
        <v>0.9</v>
      </c>
      <c r="E36" s="2">
        <v>1</v>
      </c>
      <c r="F36" s="2">
        <v>1</v>
      </c>
      <c r="G36" s="2">
        <v>1</v>
      </c>
      <c r="H36" s="2">
        <v>1</v>
      </c>
      <c r="I36" s="2">
        <v>0.5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0.9</v>
      </c>
      <c r="P36" s="2">
        <v>1</v>
      </c>
      <c r="Q36" s="2">
        <v>1</v>
      </c>
      <c r="R36" s="16">
        <v>0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f t="shared" si="0"/>
        <v>23.3</v>
      </c>
      <c r="AC36" s="2">
        <v>40</v>
      </c>
      <c r="AD36" s="2">
        <f t="shared" si="1"/>
        <v>43</v>
      </c>
      <c r="AE36" s="14">
        <v>1.5</v>
      </c>
      <c r="AF36" s="14">
        <v>1.5</v>
      </c>
      <c r="AG36" s="14">
        <v>1.5</v>
      </c>
      <c r="AH36" s="14">
        <v>1.5</v>
      </c>
      <c r="AI36" s="14">
        <v>1.5</v>
      </c>
      <c r="AJ36" s="14">
        <f t="shared" si="2"/>
        <v>7.5</v>
      </c>
      <c r="AK36" s="2">
        <v>0</v>
      </c>
      <c r="AL36" s="13">
        <f t="shared" si="3"/>
        <v>73.8</v>
      </c>
      <c r="AM36" s="12">
        <f t="shared" si="4"/>
        <v>3</v>
      </c>
    </row>
    <row r="37" spans="1:39" ht="15">
      <c r="A37" s="10" t="s">
        <v>34</v>
      </c>
      <c r="B37" s="11" t="s">
        <v>86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>
        <f t="shared" si="0"/>
        <v>0</v>
      </c>
      <c r="AC37" s="2"/>
      <c r="AD37" s="2">
        <f t="shared" si="1"/>
        <v>0</v>
      </c>
      <c r="AE37" s="14"/>
      <c r="AF37" s="14"/>
      <c r="AG37" s="14"/>
      <c r="AH37" s="14"/>
      <c r="AI37" s="14"/>
      <c r="AJ37" s="14">
        <f t="shared" si="2"/>
        <v>0</v>
      </c>
      <c r="AK37" s="2">
        <v>0</v>
      </c>
      <c r="AL37" s="13">
        <f t="shared" si="3"/>
        <v>0</v>
      </c>
      <c r="AM37" s="12">
        <f t="shared" si="4"/>
        <v>29</v>
      </c>
    </row>
    <row r="38" spans="1:39" ht="15">
      <c r="A38" s="10" t="s">
        <v>35</v>
      </c>
      <c r="B38" s="11" t="s">
        <v>87</v>
      </c>
      <c r="C38" s="2">
        <v>1</v>
      </c>
      <c r="D38" s="2">
        <v>1</v>
      </c>
      <c r="E38" s="2">
        <v>1</v>
      </c>
      <c r="F38" s="2">
        <v>1</v>
      </c>
      <c r="G38" s="2">
        <v>1</v>
      </c>
      <c r="H38" s="2">
        <v>1</v>
      </c>
      <c r="I38" s="2">
        <v>0</v>
      </c>
      <c r="J38" s="2">
        <v>1</v>
      </c>
      <c r="K38" s="2">
        <v>0</v>
      </c>
      <c r="L38" s="2">
        <v>1</v>
      </c>
      <c r="M38" s="2">
        <v>1</v>
      </c>
      <c r="N38" s="2">
        <v>1</v>
      </c>
      <c r="O38" s="2">
        <v>1</v>
      </c>
      <c r="P38" s="2">
        <v>1</v>
      </c>
      <c r="Q38" s="2">
        <v>1</v>
      </c>
      <c r="R38" s="2">
        <v>0</v>
      </c>
      <c r="S38" s="2">
        <v>1</v>
      </c>
      <c r="T38" s="2">
        <v>0</v>
      </c>
      <c r="U38" s="2">
        <v>1</v>
      </c>
      <c r="V38" s="2">
        <v>1</v>
      </c>
      <c r="W38" s="2">
        <v>1</v>
      </c>
      <c r="X38" s="2">
        <v>1</v>
      </c>
      <c r="Y38" s="2">
        <v>0</v>
      </c>
      <c r="Z38" s="2">
        <v>0</v>
      </c>
      <c r="AA38" s="2">
        <v>1</v>
      </c>
      <c r="AB38" s="2">
        <f t="shared" si="0"/>
        <v>19</v>
      </c>
      <c r="AC38" s="2">
        <v>39</v>
      </c>
      <c r="AD38" s="2">
        <f t="shared" si="1"/>
        <v>41</v>
      </c>
      <c r="AE38" s="14">
        <v>1.5</v>
      </c>
      <c r="AF38" s="14">
        <v>1.5</v>
      </c>
      <c r="AG38" s="14">
        <v>1.5</v>
      </c>
      <c r="AH38" s="14">
        <v>1.5</v>
      </c>
      <c r="AI38" s="14">
        <v>0.7</v>
      </c>
      <c r="AJ38" s="14">
        <f t="shared" si="2"/>
        <v>6.7</v>
      </c>
      <c r="AK38" s="2">
        <v>-1</v>
      </c>
      <c r="AL38" s="13">
        <f t="shared" si="3"/>
        <v>65.7</v>
      </c>
      <c r="AM38" s="12">
        <f t="shared" si="4"/>
        <v>19</v>
      </c>
    </row>
    <row r="39" spans="1:39" ht="15">
      <c r="A39" s="10" t="s">
        <v>36</v>
      </c>
      <c r="B39" s="11" t="s">
        <v>88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>
        <f t="shared" si="0"/>
        <v>0</v>
      </c>
      <c r="AC39" s="2"/>
      <c r="AD39" s="2">
        <f t="shared" si="1"/>
        <v>0</v>
      </c>
      <c r="AE39" s="14"/>
      <c r="AF39" s="14"/>
      <c r="AG39" s="14"/>
      <c r="AH39" s="14"/>
      <c r="AI39" s="14"/>
      <c r="AJ39" s="14">
        <f t="shared" si="2"/>
        <v>0</v>
      </c>
      <c r="AK39" s="2">
        <v>0</v>
      </c>
      <c r="AL39" s="13">
        <f t="shared" si="3"/>
        <v>0</v>
      </c>
      <c r="AM39" s="12">
        <f t="shared" si="4"/>
        <v>29</v>
      </c>
    </row>
    <row r="40" spans="1:39" ht="15">
      <c r="A40" s="10" t="s">
        <v>37</v>
      </c>
      <c r="B40" s="11" t="s">
        <v>89</v>
      </c>
      <c r="C40" s="2">
        <v>0.7</v>
      </c>
      <c r="D40" s="2">
        <v>1</v>
      </c>
      <c r="E40" s="2">
        <v>0.7</v>
      </c>
      <c r="F40" s="2">
        <v>0.7</v>
      </c>
      <c r="G40" s="2">
        <v>1</v>
      </c>
      <c r="H40" s="2">
        <v>1</v>
      </c>
      <c r="I40" s="2">
        <v>0.6</v>
      </c>
      <c r="J40" s="2">
        <v>1</v>
      </c>
      <c r="K40" s="2">
        <v>0</v>
      </c>
      <c r="L40" s="2">
        <v>0.7</v>
      </c>
      <c r="M40" s="2">
        <v>0.7</v>
      </c>
      <c r="N40" s="2">
        <v>1</v>
      </c>
      <c r="O40" s="2">
        <v>0.9</v>
      </c>
      <c r="P40" s="2">
        <v>0</v>
      </c>
      <c r="Q40" s="2">
        <v>1</v>
      </c>
      <c r="R40" s="2">
        <v>0</v>
      </c>
      <c r="S40" s="2">
        <v>0</v>
      </c>
      <c r="T40" s="2">
        <v>0.7</v>
      </c>
      <c r="U40" s="2">
        <v>1</v>
      </c>
      <c r="V40" s="2">
        <v>1</v>
      </c>
      <c r="W40" s="2">
        <v>0.7</v>
      </c>
      <c r="X40" s="2">
        <v>1</v>
      </c>
      <c r="Y40" s="2">
        <v>0</v>
      </c>
      <c r="Z40" s="2">
        <v>1</v>
      </c>
      <c r="AA40" s="2">
        <v>1</v>
      </c>
      <c r="AB40" s="2">
        <f t="shared" si="0"/>
        <v>17.4</v>
      </c>
      <c r="AC40" s="2">
        <v>40</v>
      </c>
      <c r="AD40" s="2">
        <f t="shared" si="1"/>
        <v>43</v>
      </c>
      <c r="AE40" s="14">
        <v>1.3</v>
      </c>
      <c r="AF40" s="14">
        <v>1.5</v>
      </c>
      <c r="AG40" s="14">
        <v>1.3</v>
      </c>
      <c r="AH40" s="14">
        <v>1.5</v>
      </c>
      <c r="AI40" s="14">
        <v>1.5</v>
      </c>
      <c r="AJ40" s="14">
        <f t="shared" si="2"/>
        <v>7.1</v>
      </c>
      <c r="AK40" s="2">
        <v>0</v>
      </c>
      <c r="AL40" s="13">
        <f t="shared" si="3"/>
        <v>67.5</v>
      </c>
      <c r="AM40" s="12">
        <f t="shared" si="4"/>
        <v>16</v>
      </c>
    </row>
    <row r="41" spans="1:39" ht="15">
      <c r="A41" s="10" t="s">
        <v>54</v>
      </c>
      <c r="B41" s="11" t="s">
        <v>90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f t="shared" si="0"/>
        <v>0</v>
      </c>
      <c r="AC41" s="2"/>
      <c r="AD41" s="2">
        <f t="shared" si="1"/>
        <v>0</v>
      </c>
      <c r="AE41" s="14"/>
      <c r="AF41" s="14"/>
      <c r="AG41" s="14"/>
      <c r="AH41" s="14"/>
      <c r="AI41" s="14"/>
      <c r="AJ41" s="14">
        <f t="shared" si="2"/>
        <v>0</v>
      </c>
      <c r="AK41" s="2">
        <v>0</v>
      </c>
      <c r="AL41" s="13">
        <f t="shared" si="3"/>
        <v>0</v>
      </c>
      <c r="AM41" s="12">
        <f t="shared" si="4"/>
        <v>29</v>
      </c>
    </row>
    <row r="42" spans="1:39" ht="15">
      <c r="A42" s="10" t="s">
        <v>55</v>
      </c>
      <c r="B42" s="11" t="s">
        <v>91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>
        <f t="shared" si="0"/>
        <v>0</v>
      </c>
      <c r="AC42" s="2"/>
      <c r="AD42" s="2">
        <f t="shared" si="1"/>
        <v>0</v>
      </c>
      <c r="AE42" s="14"/>
      <c r="AF42" s="14"/>
      <c r="AG42" s="14"/>
      <c r="AH42" s="14"/>
      <c r="AI42" s="14"/>
      <c r="AJ42" s="14">
        <f t="shared" si="2"/>
        <v>0</v>
      </c>
      <c r="AK42" s="2">
        <v>0</v>
      </c>
      <c r="AL42" s="13">
        <f t="shared" si="3"/>
        <v>0</v>
      </c>
      <c r="AM42" s="12">
        <f t="shared" si="4"/>
        <v>29</v>
      </c>
    </row>
  </sheetData>
  <sheetProtection/>
  <mergeCells count="12">
    <mergeCell ref="B4:B5"/>
    <mergeCell ref="A6:B6"/>
    <mergeCell ref="AC4:AD4"/>
    <mergeCell ref="AE4:AI4"/>
    <mergeCell ref="A4:A5"/>
    <mergeCell ref="A1:AM1"/>
    <mergeCell ref="A2:AM2"/>
    <mergeCell ref="C4:AA4"/>
    <mergeCell ref="AB4:AB5"/>
    <mergeCell ref="AL4:AL5"/>
    <mergeCell ref="AM4:AM6"/>
    <mergeCell ref="AJ4:AJ5"/>
  </mergeCells>
  <printOptions/>
  <pageMargins left="0.55" right="0.34" top="0.49" bottom="0.47" header="0.5" footer="0.5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 Education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</dc:creator>
  <cp:keywords/>
  <dc:description/>
  <cp:lastModifiedBy>pen</cp:lastModifiedBy>
  <cp:lastPrinted>2010-02-05T06:51:35Z</cp:lastPrinted>
  <dcterms:created xsi:type="dcterms:W3CDTF">2009-11-23T12:56:56Z</dcterms:created>
  <dcterms:modified xsi:type="dcterms:W3CDTF">2010-02-08T09:50:18Z</dcterms:modified>
  <cp:category/>
  <cp:version/>
  <cp:contentType/>
  <cp:contentStatus/>
</cp:coreProperties>
</file>