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VK</author>
  </authors>
  <commentList>
    <comment ref="Z2" authorId="0">
      <text>
        <r>
          <rPr>
            <sz val="8"/>
            <rFont val="Tahoma"/>
            <family val="2"/>
          </rPr>
          <t>РЕЛЬЕФ СУХОПУТНЫЙ. Расплавленная масса при извержении вулкана</t>
        </r>
      </text>
    </comment>
    <comment ref="Z3" authorId="0">
      <text>
        <r>
          <rPr>
            <sz val="8"/>
            <rFont val="Tahoma"/>
            <family val="2"/>
          </rPr>
          <t xml:space="preserve">НАСЕЛЕННЫЕ ПУНКТЫ. Поселок с лечебными заведениями
</t>
        </r>
      </text>
    </comment>
    <comment ref="Z4" authorId="0">
      <text>
        <r>
          <rPr>
            <b/>
            <sz val="8"/>
            <rFont val="Tahoma"/>
            <family val="2"/>
          </rPr>
          <t>РЕЛЬЕФ СУХОПУТНЫЙ. Мыс</t>
        </r>
      </text>
    </comment>
    <comment ref="Z5" authorId="0">
      <text>
        <r>
          <rPr>
            <sz val="8"/>
            <rFont val="Tahoma"/>
            <family val="2"/>
          </rPr>
          <t xml:space="preserve">ГЕОГРАФИЯ. Линия глубин на графике
</t>
        </r>
      </text>
    </comment>
    <comment ref="Z6" authorId="0">
      <text>
        <r>
          <rPr>
            <sz val="8"/>
            <rFont val="Tahoma"/>
            <family val="2"/>
          </rPr>
          <t xml:space="preserve">ГЕОГРАФИЯ. Земельное пространство
</t>
        </r>
      </text>
    </comment>
    <comment ref="Z7" authorId="0">
      <text>
        <r>
          <rPr>
            <b/>
            <sz val="8"/>
            <rFont val="Tahoma"/>
            <family val="2"/>
          </rPr>
          <t>РЕЛЬЕФ СУХОПУТНЫЙ. Мыс</t>
        </r>
      </text>
    </comment>
    <comment ref="Z8" authorId="0">
      <text>
        <r>
          <rPr>
            <sz val="8"/>
            <rFont val="Tahoma"/>
            <family val="2"/>
          </rPr>
          <t xml:space="preserve">НАСЕЛЕННЫЕ ПУНКТЫ ЭЛЕМЕНТЫ НАСЕЛЕННЫХ ПУНКТОВ. Соборная площадь
</t>
        </r>
      </text>
    </comment>
    <comment ref="Z9" authorId="0">
      <text>
        <r>
          <rPr>
            <b/>
            <sz val="8"/>
            <rFont val="Tahoma"/>
            <family val="2"/>
          </rPr>
          <t>РЕЛЬЕФ СУХОПУТНЫЙ. Скалистый уступ в ледниковой долине</t>
        </r>
      </text>
    </comment>
    <comment ref="Z10" authorId="0">
      <text>
        <r>
          <rPr>
            <b/>
            <sz val="8"/>
            <rFont val="Tahoma"/>
            <family val="2"/>
          </rPr>
          <t>НАСЕЛЕННЫЕ ПУНКТЫ. Поселение у славян</t>
        </r>
      </text>
    </comment>
    <comment ref="Z11" authorId="0">
      <text>
        <r>
          <rPr>
            <sz val="8"/>
            <rFont val="Tahoma"/>
            <family val="2"/>
          </rPr>
          <t xml:space="preserve">РЕЛЬЕФ ВОДНЫЙ. Весь водный покров Земли
</t>
        </r>
      </text>
    </comment>
    <comment ref="Z12" authorId="0">
      <text>
        <r>
          <rPr>
            <b/>
            <sz val="8"/>
            <rFont val="Tahoma"/>
            <family val="2"/>
          </rPr>
          <t>НАСЕЛЕННЫЕ ПУНКТЫ. Американская ферма</t>
        </r>
      </text>
    </comment>
    <comment ref="Z13" authorId="0">
      <text>
        <r>
          <rPr>
            <b/>
            <sz val="8"/>
            <rFont val="Tahoma"/>
            <family val="2"/>
          </rPr>
          <t>ГЕОГРАФИЯ. Отношение длины линий на карте к длине на местности</t>
        </r>
      </text>
    </comment>
    <comment ref="Z14" authorId="0">
      <text>
        <r>
          <rPr>
            <b/>
            <sz val="8"/>
            <rFont val="Tahoma"/>
            <family val="2"/>
          </rPr>
          <t>РЕЛЬЕФ СУХОПУТНЫЙ. Возвышенная местность</t>
        </r>
      </text>
    </comment>
    <comment ref="Z15" authorId="0">
      <text>
        <r>
          <rPr>
            <sz val="8"/>
            <rFont val="Tahoma"/>
            <family val="2"/>
          </rPr>
          <t xml:space="preserve">РЕЛЬЕФ СУХОПУТНЫЙ. Глубокая длинная впадина с крутыми склонами
</t>
        </r>
      </text>
    </comment>
    <comment ref="Z16" authorId="0">
      <text>
        <r>
          <rPr>
            <b/>
            <sz val="8"/>
            <rFont val="Tahoma"/>
            <family val="2"/>
          </rPr>
          <t>РЕЛЬЕФ ВОДНЫЙ. Узкий глубокий залив</t>
        </r>
        <r>
          <rPr>
            <sz val="8"/>
            <rFont val="Tahoma"/>
            <family val="2"/>
          </rPr>
          <t xml:space="preserve">
</t>
        </r>
      </text>
    </comment>
    <comment ref="Z17" authorId="0">
      <text>
        <r>
          <rPr>
            <b/>
            <sz val="8"/>
            <rFont val="Tahoma"/>
            <family val="2"/>
          </rPr>
          <t>ГЕОГРАФИЯ. Воображаемый круг, делящий Землю на два полушария</t>
        </r>
      </text>
    </comment>
  </commentList>
</comments>
</file>

<file path=xl/sharedStrings.xml><?xml version="1.0" encoding="utf-8"?>
<sst xmlns="http://schemas.openxmlformats.org/spreadsheetml/2006/main" count="100" uniqueCount="41">
  <si>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</si>
  <si>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</si>
  <si>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</si>
  <si>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</si>
  <si>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</si>
  <si>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</si>
  <si>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</si>
  <si>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</si>
  <si>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</si>
  <si>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</si>
  <si>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</si>
  <si>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</si>
  <si>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14</t>
  </si>
  <si>
    <t>Вопрос 13</t>
  </si>
  <si>
    <t>Вопрос 15</t>
  </si>
  <si>
    <t>Вопрос 16</t>
  </si>
  <si>
    <t>л</t>
  </si>
  <si>
    <t>а</t>
  </si>
  <si>
    <t>в</t>
  </si>
  <si>
    <t>р</t>
  </si>
  <si>
    <t>н</t>
  </si>
  <si>
    <t>ч</t>
  </si>
  <si>
    <t>о</t>
  </si>
  <si>
    <t>к</t>
  </si>
  <si>
    <t>е</t>
  </si>
  <si>
    <t>с</t>
  </si>
  <si>
    <t>и</t>
  </si>
  <si>
    <t>з</t>
  </si>
  <si>
    <t>б</t>
  </si>
  <si>
    <t>т</t>
  </si>
  <si>
    <t>у</t>
  </si>
  <si>
    <t>м</t>
  </si>
  <si>
    <t>ш</t>
  </si>
  <si>
    <t>э</t>
  </si>
  <si>
    <t>я</t>
  </si>
  <si>
    <t>д</t>
  </si>
  <si>
    <t>ф</t>
  </si>
  <si>
    <t>ь</t>
  </si>
  <si>
    <t>г</t>
  </si>
  <si>
    <t>Правильных ответов:</t>
  </si>
  <si>
    <t>Неверных ответов: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</si>
</sst>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25" width="2.7109375" style="1" customWidth="1"/>
    <col min="26" max="26" width="10.00390625" style="1" bestFit="1" customWidth="1"/>
    <col min="27" max="16384" width="2.7109375" style="1" customWidth="1"/>
  </cols>
  <sheetData>
    <row r="1" spans="5:18" ht="15.75" thickBot="1">
      <c r="E1" s="1">
        <v>11</v>
      </c>
      <c r="G1" s="1">
        <v>12</v>
      </c>
      <c r="P1" s="1">
        <v>13</v>
      </c>
      <c r="R1" s="1">
        <v>14</v>
      </c>
    </row>
    <row r="2" spans="5:26" ht="15.75" thickBot="1">
      <c r="E2" s="3" t="s">
        <v>19</v>
      </c>
      <c r="G2" s="3" t="s">
        <v>31</v>
      </c>
      <c r="P2" s="3" t="s">
        <v>20</v>
      </c>
      <c r="R2" s="3" t="s">
        <v>22</v>
      </c>
      <c r="Z2" s="1" t="s">
        <v>0</v>
      </c>
    </row>
    <row r="3" spans="1:26" ht="15.75" thickBot="1">
      <c r="A3" s="1">
        <v>1</v>
      </c>
      <c r="B3" s="3" t="s">
        <v>16</v>
      </c>
      <c r="C3" s="3" t="s">
        <v>17</v>
      </c>
      <c r="D3" s="3" t="s">
        <v>18</v>
      </c>
      <c r="E3" s="3" t="s">
        <v>17</v>
      </c>
      <c r="G3" s="3" t="s">
        <v>17</v>
      </c>
      <c r="I3" s="1">
        <v>16</v>
      </c>
      <c r="N3" s="1">
        <v>16</v>
      </c>
      <c r="P3" s="3" t="s">
        <v>17</v>
      </c>
      <c r="Q3" s="1">
        <v>9</v>
      </c>
      <c r="R3" s="3" t="s">
        <v>18</v>
      </c>
      <c r="S3" s="3" t="s">
        <v>24</v>
      </c>
      <c r="T3" s="3" t="s">
        <v>25</v>
      </c>
      <c r="U3" s="3" t="s">
        <v>37</v>
      </c>
      <c r="Z3" s="1" t="s">
        <v>1</v>
      </c>
    </row>
    <row r="4" spans="2:26" ht="15.75" thickBot="1">
      <c r="B4" s="1">
        <v>10</v>
      </c>
      <c r="E4" s="3" t="s">
        <v>20</v>
      </c>
      <c r="G4" s="3" t="s">
        <v>25</v>
      </c>
      <c r="I4" s="3" t="s">
        <v>33</v>
      </c>
      <c r="N4" s="3" t="s">
        <v>33</v>
      </c>
      <c r="P4" s="3" t="s">
        <v>38</v>
      </c>
      <c r="R4" s="3" t="s">
        <v>19</v>
      </c>
      <c r="U4" s="1">
        <v>15</v>
      </c>
      <c r="Z4" s="1" t="s">
        <v>2</v>
      </c>
    </row>
    <row r="5" spans="2:26" ht="15.75" thickBot="1">
      <c r="B5" s="3" t="s">
        <v>22</v>
      </c>
      <c r="E5" s="3" t="s">
        <v>21</v>
      </c>
      <c r="G5" s="3" t="s">
        <v>32</v>
      </c>
      <c r="I5" s="3" t="s">
        <v>23</v>
      </c>
      <c r="N5" s="3" t="s">
        <v>23</v>
      </c>
      <c r="P5" s="3" t="s">
        <v>22</v>
      </c>
      <c r="R5" s="3" t="s">
        <v>17</v>
      </c>
      <c r="U5" s="3" t="s">
        <v>36</v>
      </c>
      <c r="Z5" s="2" t="s">
        <v>3</v>
      </c>
    </row>
    <row r="6" spans="1:26" ht="15.75" thickBot="1">
      <c r="A6" s="1">
        <v>2</v>
      </c>
      <c r="B6" s="3" t="s">
        <v>23</v>
      </c>
      <c r="C6" s="3" t="s">
        <v>30</v>
      </c>
      <c r="D6" s="3" t="s">
        <v>19</v>
      </c>
      <c r="E6" s="3" t="s">
        <v>22</v>
      </c>
      <c r="F6" s="3" t="s">
        <v>19</v>
      </c>
      <c r="G6" s="3" t="s">
        <v>29</v>
      </c>
      <c r="I6" s="3" t="s">
        <v>18</v>
      </c>
      <c r="N6" s="3" t="s">
        <v>18</v>
      </c>
      <c r="O6" s="1">
        <v>8</v>
      </c>
      <c r="P6" s="3" t="s">
        <v>19</v>
      </c>
      <c r="Q6" s="3" t="s">
        <v>26</v>
      </c>
      <c r="R6" s="3" t="s">
        <v>38</v>
      </c>
      <c r="S6" s="3" t="s">
        <v>24</v>
      </c>
      <c r="T6" s="3" t="s">
        <v>16</v>
      </c>
      <c r="U6" s="3" t="s">
        <v>37</v>
      </c>
      <c r="Z6" s="2" t="s">
        <v>4</v>
      </c>
    </row>
    <row r="7" spans="2:26" ht="15.75" thickBot="1">
      <c r="B7" s="3" t="s">
        <v>24</v>
      </c>
      <c r="G7" s="3" t="s">
        <v>17</v>
      </c>
      <c r="I7" s="3" t="s">
        <v>17</v>
      </c>
      <c r="N7" s="3" t="s">
        <v>17</v>
      </c>
      <c r="P7" s="3" t="s">
        <v>37</v>
      </c>
      <c r="U7" s="3" t="s">
        <v>22</v>
      </c>
      <c r="Z7" s="2" t="s">
        <v>5</v>
      </c>
    </row>
    <row r="8" spans="2:26" ht="15.75" thickBot="1">
      <c r="B8" s="3" t="s">
        <v>17</v>
      </c>
      <c r="C8" s="1">
        <v>4</v>
      </c>
      <c r="D8" s="3" t="s">
        <v>26</v>
      </c>
      <c r="E8" s="3" t="s">
        <v>27</v>
      </c>
      <c r="F8" s="3" t="s">
        <v>22</v>
      </c>
      <c r="G8" s="3" t="s">
        <v>28</v>
      </c>
      <c r="H8" s="3" t="s">
        <v>17</v>
      </c>
      <c r="I8" s="3" t="s">
        <v>29</v>
      </c>
      <c r="J8" s="3" t="s">
        <v>17</v>
      </c>
      <c r="L8" s="1">
        <v>6</v>
      </c>
      <c r="M8" s="3" t="s">
        <v>25</v>
      </c>
      <c r="N8" s="3" t="s">
        <v>29</v>
      </c>
      <c r="O8" s="3" t="s">
        <v>19</v>
      </c>
      <c r="P8" s="3" t="s">
        <v>24</v>
      </c>
      <c r="Q8" s="3" t="s">
        <v>16</v>
      </c>
      <c r="R8" s="3" t="s">
        <v>23</v>
      </c>
      <c r="S8" s="3" t="s">
        <v>17</v>
      </c>
      <c r="U8" s="3" t="s">
        <v>19</v>
      </c>
      <c r="Z8" s="2" t="s">
        <v>6</v>
      </c>
    </row>
    <row r="9" spans="1:26" ht="15.75" thickBot="1">
      <c r="A9" s="1">
        <v>3</v>
      </c>
      <c r="B9" s="3" t="s">
        <v>20</v>
      </c>
      <c r="C9" s="3" t="s">
        <v>22</v>
      </c>
      <c r="D9" s="3" t="s">
        <v>25</v>
      </c>
      <c r="I9" s="3" t="s">
        <v>22</v>
      </c>
      <c r="N9" s="3" t="s">
        <v>22</v>
      </c>
      <c r="R9" s="1">
        <v>7</v>
      </c>
      <c r="S9" s="3" t="s">
        <v>19</v>
      </c>
      <c r="T9" s="3" t="s">
        <v>17</v>
      </c>
      <c r="U9" s="3" t="s">
        <v>35</v>
      </c>
      <c r="Z9" s="2" t="s">
        <v>7</v>
      </c>
    </row>
    <row r="10" spans="6:26" ht="15.75" thickBot="1">
      <c r="F10" s="1">
        <v>5</v>
      </c>
      <c r="G10" s="3" t="s">
        <v>29</v>
      </c>
      <c r="H10" s="3" t="s">
        <v>24</v>
      </c>
      <c r="I10" s="3" t="s">
        <v>19</v>
      </c>
      <c r="J10" s="3" t="s">
        <v>19</v>
      </c>
      <c r="K10" s="3" t="s">
        <v>26</v>
      </c>
      <c r="L10" s="3" t="s">
        <v>29</v>
      </c>
      <c r="M10" s="3" t="s">
        <v>22</v>
      </c>
      <c r="N10" s="3" t="s">
        <v>19</v>
      </c>
      <c r="O10" s="3" t="s">
        <v>26</v>
      </c>
      <c r="P10" s="3" t="s">
        <v>34</v>
      </c>
      <c r="Z10" s="2" t="s">
        <v>8</v>
      </c>
    </row>
    <row r="11" ht="15">
      <c r="Z11" s="2" t="s">
        <v>9</v>
      </c>
    </row>
    <row r="12" ht="15">
      <c r="Z12" s="2" t="s">
        <v>10</v>
      </c>
    </row>
    <row r="13" ht="15">
      <c r="Z13" s="2" t="s">
        <v>11</v>
      </c>
    </row>
    <row r="14" ht="15">
      <c r="Z14" s="1" t="s">
        <v>13</v>
      </c>
    </row>
    <row r="15" ht="15">
      <c r="Z15" s="2" t="s">
        <v>12</v>
      </c>
    </row>
    <row r="16" spans="1:26" ht="15">
      <c r="A16" s="4" t="s">
        <v>39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">
        <f>COUNTIF(A25:D28,"+")</f>
        <v>16</v>
      </c>
      <c r="Z16" s="2" t="s">
        <v>14</v>
      </c>
    </row>
    <row r="17" spans="1:26" ht="15">
      <c r="A17" s="4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">
        <f>COUNTIF(A25:D28,"-")</f>
        <v>0</v>
      </c>
      <c r="Z17" s="2" t="s">
        <v>15</v>
      </c>
    </row>
    <row r="18" ht="15"/>
    <row r="19" ht="15"/>
    <row r="20" ht="15"/>
    <row r="25" spans="1:4" ht="15">
      <c r="A25" s="5" t="str">
        <f>IF(AND(B3="л",C3="а",D3="в",E3="а"),"+","-")</f>
        <v>+</v>
      </c>
      <c r="B25" s="5" t="str">
        <f>IF(AND(G10="т",H10="е",I10="р",J10="р",K10="и",L10="т",M10="о",N10="р",O10="и",P10="я"),"+","-")</f>
        <v>+</v>
      </c>
      <c r="C25" s="5" t="str">
        <f>IF(AND(R3="в",S3="е",T3="с",U3="ь"),"+","-")</f>
        <v>+</v>
      </c>
      <c r="D25" s="5" t="str">
        <f>IF(AND(P2="н",P3="а",P4="г",P5="о",P6="р",P7="ь",P8="е"),"+","-")</f>
        <v>+</v>
      </c>
    </row>
    <row r="26" spans="1:4" ht="15">
      <c r="A26" s="5" t="str">
        <f>IF(AND(B6="к",C6="у",D6="р",E6="о",F6="р",G6="т"),"+","-")</f>
        <v>+</v>
      </c>
      <c r="B26" s="5" t="str">
        <f>IF(AND(M8="с",N8="т",O8="р",P8="е",Q8="л",R8="к",S8="а"),"+","-")</f>
        <v>+</v>
      </c>
      <c r="C26" s="5" t="str">
        <f>IF(AND(B5="о",B6="к",B7="е",B8="а",B9="н"),"+","-")</f>
        <v>+</v>
      </c>
      <c r="D26" s="5" t="str">
        <f>IF(AND(R2="о",R3="в",R4="р",R5="а",R6="г"),"+","-")</f>
        <v>+</v>
      </c>
    </row>
    <row r="27" spans="1:4" ht="15">
      <c r="A27" s="5" t="str">
        <f>IF(AND(B9="н",C9="о",D9="с"),"+","-")</f>
        <v>+</v>
      </c>
      <c r="B27" s="5" t="str">
        <f>IF(AND(S9="р",T9="а",U9="д"),"+","-")</f>
        <v>+</v>
      </c>
      <c r="C27" s="5" t="str">
        <f>IF(AND(E2="р",E3="а",E4="н",E5="ч",E6="о"),"+","-")</f>
        <v>+</v>
      </c>
      <c r="D27" s="5" t="str">
        <f>IF(AND(U5="ф",U6="ь",U7="о",U8="р",U9="д"),"+","-")</f>
        <v>+</v>
      </c>
    </row>
    <row r="28" spans="1:4" ht="15">
      <c r="A28" s="5" t="str">
        <f>IF(AND(D8="и",E8="з",F8="о",G8="б",H8="а",I8="т",J8="а"),"+","-")</f>
        <v>+</v>
      </c>
      <c r="B28" s="5" t="str">
        <f>IF(AND(P6="р",Q6="и",R6="г",S6="е",T6="л",U6="ь"),"+","-")</f>
        <v>+</v>
      </c>
      <c r="C28" s="5" t="str">
        <f>IF(AND(G2="м",G3="а",G4="с",G5="ш",G6="т",G7="а",G8="б"),"+","-")</f>
        <v>+</v>
      </c>
      <c r="D28" s="5" t="str">
        <f>IF(AND(I4="э",I5="к",I6="в",I7="а",I8="т",I9="о",I10="р"),"+","-")</f>
        <v>+</v>
      </c>
    </row>
  </sheetData>
  <sheetProtection/>
  <mergeCells count="2">
    <mergeCell ref="A16:K16"/>
    <mergeCell ref="A17:K17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s32262</cp:lastModifiedBy>
  <dcterms:created xsi:type="dcterms:W3CDTF">2009-12-03T21:13:43Z</dcterms:created>
  <dcterms:modified xsi:type="dcterms:W3CDTF">2009-12-04T07:27:53Z</dcterms:modified>
  <cp:category/>
  <cp:version/>
  <cp:contentType/>
  <cp:contentStatus/>
</cp:coreProperties>
</file>