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920" activeTab="0"/>
  </bookViews>
  <sheets>
    <sheet name="Свод" sheetId="1" r:id="rId1"/>
    <sheet name="Семинар локальных координаторов" sheetId="2" r:id="rId2"/>
    <sheet name="Марафон" sheetId="3" r:id="rId3"/>
    <sheet name="Оценка визиток" sheetId="4" r:id="rId4"/>
    <sheet name="взаимооценка визиток командами" sheetId="5" r:id="rId5"/>
  </sheets>
  <definedNames>
    <definedName name="_xlnm._FilterDatabase" localSheetId="3" hidden="1">'Оценка визиток'!$C$2:$O$2</definedName>
    <definedName name="_xlnm.Print_Titles" localSheetId="3">'Оценка визиток'!$2:$2</definedName>
    <definedName name="_xlnm.Print_Titles" localSheetId="0">'Свод'!$2:$2</definedName>
  </definedNames>
  <calcPr fullCalcOnLoad="1"/>
</workbook>
</file>

<file path=xl/comments5.xml><?xml version="1.0" encoding="utf-8"?>
<comments xmlns="http://schemas.openxmlformats.org/spreadsheetml/2006/main">
  <authors>
    <author>SamLab.ws</author>
  </authors>
  <commentList>
    <comment ref="D11" authorId="0">
      <text>
        <r>
          <rPr>
            <b/>
            <sz val="8"/>
            <rFont val="Tahoma"/>
            <family val="2"/>
          </rPr>
          <t>не вллючили себя в список</t>
        </r>
      </text>
    </comment>
    <comment ref="E12" authorId="0">
      <text>
        <r>
          <rPr>
            <sz val="8"/>
            <rFont val="Tahoma"/>
            <family val="2"/>
          </rPr>
          <t xml:space="preserve">себя не оценили
</t>
        </r>
      </text>
    </comment>
  </commentList>
</comments>
</file>

<file path=xl/sharedStrings.xml><?xml version="1.0" encoding="utf-8"?>
<sst xmlns="http://schemas.openxmlformats.org/spreadsheetml/2006/main" count="217" uniqueCount="154">
  <si>
    <t>№ ID</t>
  </si>
  <si>
    <t>Название команды</t>
  </si>
  <si>
    <t xml:space="preserve">Оценка команд другой группы </t>
  </si>
  <si>
    <t>Рейтинг по оценке других команд</t>
  </si>
  <si>
    <t>Штрафные баллы</t>
  </si>
  <si>
    <t>IDem003</t>
  </si>
  <si>
    <t>IDem005</t>
  </si>
  <si>
    <t>IDem007</t>
  </si>
  <si>
    <t>IDem009</t>
  </si>
  <si>
    <t>IDem011</t>
  </si>
  <si>
    <t>IDem019</t>
  </si>
  <si>
    <t>IDem002</t>
  </si>
  <si>
    <t>IDem004</t>
  </si>
  <si>
    <t>IDem006</t>
  </si>
  <si>
    <t>IDem008</t>
  </si>
  <si>
    <t>IDem012</t>
  </si>
  <si>
    <t>IDem014</t>
  </si>
  <si>
    <t>IDem016</t>
  </si>
  <si>
    <t>IDem020</t>
  </si>
  <si>
    <t>Memento mori</t>
  </si>
  <si>
    <t>W-бозон</t>
  </si>
  <si>
    <t>ГнОмы</t>
  </si>
  <si>
    <t>Дежавю</t>
  </si>
  <si>
    <t>ЕдинствоФизики</t>
  </si>
  <si>
    <t>Нейтроны</t>
  </si>
  <si>
    <t>Нолики</t>
  </si>
  <si>
    <t>Ньютоны 21 века</t>
  </si>
  <si>
    <t>Простые элементы</t>
  </si>
  <si>
    <t>Резонанс</t>
  </si>
  <si>
    <t>Physics club</t>
  </si>
  <si>
    <t>Буравчики</t>
  </si>
  <si>
    <t xml:space="preserve">ThreeAtoms </t>
  </si>
  <si>
    <t xml:space="preserve">BrainZ </t>
  </si>
  <si>
    <t>ПРОЕКТ "ЭЛЕМЕНТАРНЫЙ МИР"</t>
  </si>
  <si>
    <t>№ группы</t>
  </si>
  <si>
    <t>IDm004</t>
  </si>
  <si>
    <t>IDm020</t>
  </si>
  <si>
    <t>Итого</t>
  </si>
  <si>
    <t>Итого в баллах</t>
  </si>
  <si>
    <t>IDm019</t>
  </si>
  <si>
    <t>гр 1</t>
  </si>
  <si>
    <t>гр 2</t>
  </si>
  <si>
    <t>IDm005</t>
  </si>
  <si>
    <t>IDm007</t>
  </si>
  <si>
    <t>IDm009</t>
  </si>
  <si>
    <t>IDm011</t>
  </si>
  <si>
    <t>IDm002</t>
  </si>
  <si>
    <t>IDm006</t>
  </si>
  <si>
    <t>IDm008</t>
  </si>
  <si>
    <t>IDm012</t>
  </si>
  <si>
    <t>IDm014</t>
  </si>
  <si>
    <t>IDm016</t>
  </si>
  <si>
    <t>сумма баллов (жюри)</t>
  </si>
  <si>
    <t>ИТОГО</t>
  </si>
  <si>
    <t>IDm003</t>
  </si>
  <si>
    <r>
      <t>Соответствие теме "Элементарный мир" (</t>
    </r>
    <r>
      <rPr>
        <b/>
        <sz val="11"/>
        <color indexed="10"/>
        <rFont val="Calibri"/>
        <family val="0"/>
      </rPr>
      <t>мах 10б)</t>
    </r>
  </si>
  <si>
    <r>
      <t>Подача текста в стихотворной или другой оригинальной форме (m</t>
    </r>
    <r>
      <rPr>
        <b/>
        <sz val="11"/>
        <color indexed="10"/>
        <rFont val="Calibri"/>
        <family val="0"/>
      </rPr>
      <t>ах10б)</t>
    </r>
  </si>
  <si>
    <r>
      <t>Оригинальность оформления и завершённость работы (стиль) (</t>
    </r>
    <r>
      <rPr>
        <b/>
        <sz val="11"/>
        <color indexed="10"/>
        <rFont val="Calibri"/>
        <family val="0"/>
      </rPr>
      <t>мах 10б)</t>
    </r>
  </si>
  <si>
    <r>
      <t>Соответствие языковым  нормам (орфография, пунктуация, культура речи) (</t>
    </r>
    <r>
      <rPr>
        <b/>
        <sz val="11"/>
        <color indexed="10"/>
        <rFont val="Calibri"/>
        <family val="0"/>
      </rPr>
      <t>мах 10б)</t>
    </r>
  </si>
  <si>
    <r>
      <t>Соответствие техническим требованиям (страница Участник, объем графики (каждого фото и др.) не больше 150 кб,  название с идентиф. номером)(</t>
    </r>
    <r>
      <rPr>
        <b/>
        <sz val="11"/>
        <color indexed="10"/>
        <rFont val="Calibri"/>
        <family val="0"/>
      </rPr>
      <t>мах 10б)</t>
    </r>
  </si>
  <si>
    <r>
      <t>фото команды (5 баллов), коллаж или худ. оформление (</t>
    </r>
    <r>
      <rPr>
        <b/>
        <sz val="11"/>
        <color indexed="10"/>
        <rFont val="Calibri"/>
        <family val="2"/>
      </rPr>
      <t>max 10 баллов</t>
    </r>
    <r>
      <rPr>
        <b/>
        <sz val="11"/>
        <color indexed="8"/>
        <rFont val="Calibri"/>
        <family val="2"/>
      </rPr>
      <t>)</t>
    </r>
  </si>
  <si>
    <t xml:space="preserve">Комментарии визиток команд - соперников </t>
  </si>
  <si>
    <r>
      <t xml:space="preserve">Фильм-представление "По дороге в элементарный мир" </t>
    </r>
    <r>
      <rPr>
        <b/>
        <sz val="11"/>
        <color indexed="10"/>
        <rFont val="Calibri"/>
        <family val="2"/>
      </rPr>
      <t>(max 20 б)</t>
    </r>
  </si>
  <si>
    <t>Вопрос</t>
  </si>
  <si>
    <t>Верные ответы</t>
  </si>
  <si>
    <t>IDem 006 Memento mori</t>
  </si>
  <si>
    <t xml:space="preserve">IDem 003 ThreeAtoms </t>
  </si>
  <si>
    <t>IDem 012 BrainZ</t>
  </si>
  <si>
    <t>IDem 014 Буравчики</t>
  </si>
  <si>
    <t>IDem 008 Нолики</t>
  </si>
  <si>
    <t>IDem 016 Physics club</t>
  </si>
  <si>
    <t>IDem 005 ГнОмы</t>
  </si>
  <si>
    <t>IDem 004 Дежавю</t>
  </si>
  <si>
    <t>IDem 019 Ньютоны 21 века</t>
  </si>
  <si>
    <t>IDem 009 Резонанс</t>
  </si>
  <si>
    <t>IDem 011 W-бозон</t>
  </si>
  <si>
    <t>IDem 007 Нейтроны</t>
  </si>
  <si>
    <t>1. Дайте определение элементарных частиц.</t>
  </si>
  <si>
    <t>Элементарная частица- микрообъект, который невозможно расщипить на составные части.</t>
  </si>
  <si>
    <t>2. Дайте определение фундаментальных частиц.</t>
  </si>
  <si>
    <t>Фундаметальные частицы-бесструктурные элементарные частицы, которые до настоящего временти не удалось описать как составные.</t>
  </si>
  <si>
    <t>3. Какая характеристика легла в основу разделения элементарных частиц на классы фермионов и бозонов?</t>
  </si>
  <si>
    <t>спин</t>
  </si>
  <si>
    <t>4. Что такое античастица?</t>
  </si>
  <si>
    <t>Античастица- элементарная частица, имеющая равную частице массу покоя, одинаковый спин, время жизни и противоположный заряд</t>
  </si>
  <si>
    <t>5. Что такое аннигиляция?</t>
  </si>
  <si>
    <t>Аннигиляция - процесс взаимодействия элементарной частицы с ее античастицей, в результате которого они превращаются в гамма кванты (фотоны) электромагнитного поля или другие частицы.</t>
  </si>
  <si>
    <t>6. Античастица электрона это?</t>
  </si>
  <si>
    <t>Позитрон</t>
  </si>
  <si>
    <t>7. Что такое адроны?</t>
  </si>
  <si>
    <t>Элементарные частицы, участвующие в сильном взаимодействии.</t>
  </si>
  <si>
    <t>8. Какие фундаментальные частицы относятся к лептонам? Каким лептонным зарядом они обладают?</t>
  </si>
  <si>
    <t>Лептоны- фундаментальные частицы, не участвующие в сильном взаимодействии. Для лептонов L=1, для антилептонов L=-1.</t>
  </si>
  <si>
    <t>9. Чем отличаются фермионы от бозонов?</t>
  </si>
  <si>
    <t>спином, а так же бозоны подчиняются статистике Бозе-Энштейна</t>
  </si>
  <si>
    <t>10. Какие частицы переносят слабое взаимодействие?</t>
  </si>
  <si>
    <t>лептон</t>
  </si>
  <si>
    <t>11. Что такое мезон?</t>
  </si>
  <si>
    <t>Бозоны со спином равным 0, h, участвующие в сильном взаимодействии.</t>
  </si>
  <si>
    <t>12. Что такое барион?</t>
  </si>
  <si>
    <t>Фермионы со спином равным h/2; 3h/2, участвующие в сильном взаимодействии.</t>
  </si>
  <si>
    <t>13. На какие подгруппы подразделяются барионы?</t>
  </si>
  <si>
    <t>нуклоны и гипероны</t>
  </si>
  <si>
    <t>14. Какие кварки используют для объяснения свойств тяжелых адронов?</t>
  </si>
  <si>
    <t>странные, очарованные, красивые и правдивые (s,c,b,t)</t>
  </si>
  <si>
    <t>15. Все кварки...</t>
  </si>
  <si>
    <t>фермионы</t>
  </si>
  <si>
    <t>16. Различные типы кварков называют...</t>
  </si>
  <si>
    <t>ароматом</t>
  </si>
  <si>
    <t>17. Какие цветовые заряды имеют кварки?</t>
  </si>
  <si>
    <t>красный, зеленый, синий</t>
  </si>
  <si>
    <t>18. Все адроны...</t>
  </si>
  <si>
    <t>белые</t>
  </si>
  <si>
    <t>19. Глюон - это..?</t>
  </si>
  <si>
    <t>бозон со спином 1, переносчик сильного взаимодействия.</t>
  </si>
  <si>
    <t>20. Окружающая нас Вселенная состоит из....</t>
  </si>
  <si>
    <t xml:space="preserve">48 фундаментальных частиц. </t>
  </si>
  <si>
    <t>21. Перечислите известные Вам методы наблюдения и регистрации элементарных частиц.</t>
  </si>
  <si>
    <t>газоразрядный счетчик, камера Вильсона, метод толстослойных эмульсий, детектор Черенкова, коллайдеры, ускорители элементарных частиц.</t>
  </si>
  <si>
    <t>22. Современная теория элементарных частиц — Стандартная модель. Ее основная идея состоит в том, что...</t>
  </si>
  <si>
    <t>Два таких, казалось бы, разных взаимодействия, как электромагнитное и слабое, на самом деле являются двумя сторонами «одной медали» — электрослабого взаимодействия</t>
  </si>
  <si>
    <t>3 - исчерпывающий и  правильный ответ</t>
  </si>
  <si>
    <t>2 - ответ требующий пояснения и дополнения или ответ основанный на устаревших сведениях</t>
  </si>
  <si>
    <t>1- не полный или спорный ответ</t>
  </si>
  <si>
    <t>0 - не верный ответ</t>
  </si>
  <si>
    <t>Конкурс визиток</t>
  </si>
  <si>
    <t>Интеллектуальный марафон «Элементарный – значит простой?»</t>
  </si>
  <si>
    <t>Мишина Гульнур Ивановна</t>
  </si>
  <si>
    <t>IDem 004</t>
  </si>
  <si>
    <t>Рябова Ольга Валерьевна</t>
  </si>
  <si>
    <t>IDem 008</t>
  </si>
  <si>
    <t>Зимина Юлия Владимировна</t>
  </si>
  <si>
    <t>IDem 020</t>
  </si>
  <si>
    <t>IDem 005</t>
  </si>
  <si>
    <t>Стенина Ирина Викторовна</t>
  </si>
  <si>
    <t>IDem 011</t>
  </si>
  <si>
    <t xml:space="preserve">Молянова Надежда Михайловна </t>
  </si>
  <si>
    <t>IDem 014</t>
  </si>
  <si>
    <t xml:space="preserve">Горлова Лариса Александровна </t>
  </si>
  <si>
    <t>IDem 019</t>
  </si>
  <si>
    <t xml:space="preserve">Дубцова Ольга Александровна </t>
  </si>
  <si>
    <t>ФИО руководителя команды-участницы проекта</t>
  </si>
  <si>
    <t xml:space="preserve"> ID номер команды</t>
  </si>
  <si>
    <r>
      <t>Публикация работы в ТолВики на страницах семинара</t>
    </r>
  </si>
  <si>
    <t>Дистанционный методический семинар</t>
  </si>
  <si>
    <t>Семинар Элементарный мир" Этапы развития физики элементарных частиц</t>
  </si>
  <si>
    <t>Семинар Элементарный мир Разработки к урокам по теме Элементарные частицы</t>
  </si>
  <si>
    <t>Семинар ЭМ. Конспект урока по теме «Элементарные_частицы»</t>
  </si>
  <si>
    <t>Семинар Элементарный мир Конспект урока Этапы в развитии физики элементарных частиц.</t>
  </si>
  <si>
    <t>Семинар "Элементарный мир"</t>
  </si>
  <si>
    <r>
      <t>Участие в обсуждении статьи</t>
    </r>
    <r>
      <rPr>
        <b/>
        <sz val="12"/>
        <color indexed="8"/>
        <rFont val="Times New Roman"/>
        <family val="1"/>
      </rPr>
      <t xml:space="preserve"> «РАН призвала восстановить систему преподавания естественных наук в школе»</t>
    </r>
  </si>
  <si>
    <t>Название работы, опубликованной на страницах семинара</t>
  </si>
  <si>
    <t>Дистанционный методический семинар «Преподавание физики элементарных частиц в старших классах»</t>
  </si>
  <si>
    <t>Эмблема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</si>
</sst>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0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16"/>
      <name val="Calibri"/>
      <family val="2"/>
    </font>
    <font>
      <b/>
      <sz val="12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rgb="FF0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2" fontId="12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12" fillId="35" borderId="10" xfId="0" applyFont="1" applyFill="1" applyBorder="1" applyAlignment="1">
      <alignment/>
    </xf>
    <xf numFmtId="168" fontId="12" fillId="34" borderId="10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5" xfId="42" applyFont="1" applyBorder="1" applyAlignment="1" applyProtection="1">
      <alignment/>
      <protection/>
    </xf>
    <xf numFmtId="0" fontId="9" fillId="0" borderId="10" xfId="42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" fontId="14" fillId="34" borderId="10" xfId="0" applyNumberFormat="1" applyFont="1" applyFill="1" applyBorder="1" applyAlignment="1">
      <alignment horizontal="center" textRotation="90" wrapText="1"/>
    </xf>
    <xf numFmtId="1" fontId="14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168" fontId="0" fillId="36" borderId="10" xfId="0" applyNumberFormat="1" applyFill="1" applyBorder="1" applyAlignment="1">
      <alignment/>
    </xf>
    <xf numFmtId="2" fontId="12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17" fillId="37" borderId="10" xfId="54" applyFont="1" applyFill="1" applyBorder="1" applyAlignment="1">
      <alignment horizontal="center" wrapText="1"/>
      <protection/>
    </xf>
    <xf numFmtId="0" fontId="16" fillId="0" borderId="0" xfId="54" applyAlignment="1">
      <alignment horizontal="center"/>
      <protection/>
    </xf>
    <xf numFmtId="0" fontId="16" fillId="0" borderId="0" xfId="54" applyAlignment="1">
      <alignment horizontal="center" vertical="center" wrapText="1"/>
      <protection/>
    </xf>
    <xf numFmtId="0" fontId="16" fillId="0" borderId="10" xfId="54" applyBorder="1" applyAlignment="1">
      <alignment wrapText="1"/>
      <protection/>
    </xf>
    <xf numFmtId="0" fontId="18" fillId="0" borderId="10" xfId="54" applyFont="1" applyBorder="1" applyAlignment="1">
      <alignment wrapText="1"/>
      <protection/>
    </xf>
    <xf numFmtId="0" fontId="16" fillId="0" borderId="10" xfId="54" applyBorder="1">
      <alignment/>
      <protection/>
    </xf>
    <xf numFmtId="0" fontId="16" fillId="0" borderId="0" xfId="54">
      <alignment/>
      <protection/>
    </xf>
    <xf numFmtId="0" fontId="19" fillId="37" borderId="10" xfId="54" applyFont="1" applyFill="1" applyBorder="1">
      <alignment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168" fontId="0" fillId="0" borderId="10" xfId="0" applyNumberFormat="1" applyBorder="1" applyAlignment="1">
      <alignment wrapText="1"/>
    </xf>
    <xf numFmtId="168" fontId="0" fillId="0" borderId="10" xfId="0" applyNumberFormat="1" applyFill="1" applyBorder="1" applyAlignment="1">
      <alignment/>
    </xf>
    <xf numFmtId="1" fontId="13" fillId="0" borderId="10" xfId="0" applyNumberFormat="1" applyFont="1" applyFill="1" applyBorder="1" applyAlignment="1">
      <alignment horizont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59" fillId="7" borderId="10" xfId="0" applyFont="1" applyFill="1" applyBorder="1" applyAlignment="1">
      <alignment horizontal="center" textRotation="90" wrapText="1"/>
    </xf>
    <xf numFmtId="168" fontId="46" fillId="7" borderId="10" xfId="0" applyNumberFormat="1" applyFont="1" applyFill="1" applyBorder="1" applyAlignment="1">
      <alignment wrapText="1"/>
    </xf>
    <xf numFmtId="0" fontId="58" fillId="0" borderId="0" xfId="0" applyFont="1" applyAlignment="1">
      <alignment/>
    </xf>
    <xf numFmtId="0" fontId="0" fillId="0" borderId="10" xfId="0" applyBorder="1" applyAlignment="1">
      <alignment wrapText="1"/>
    </xf>
    <xf numFmtId="0" fontId="19" fillId="37" borderId="10" xfId="54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c.tgl.ru/wiki/index.php?title=%D0%A3%D1%87%D0%B0%D1%81%D1%82%D0%BD%D0%B8%D0%BA:Physics_club_IDem016&amp;action=ed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tc.tgl.ru/wiki/index.php?title=%D0%A3%D1%87%D0%B0%D1%81%D1%82%D0%BD%D0%B8%D0%BA:Physics_club_IDem016&amp;action=edi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tc.tgl.ru/wiki/index.php?title=%D0%A3%D1%87%D0%B0%D1%81%D1%82%D0%BD%D0%B8%D0%BA:Physics_club_IDem016&amp;action=edi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10.57421875" style="0" bestFit="1" customWidth="1"/>
    <col min="2" max="2" width="24.00390625" style="0" bestFit="1" customWidth="1"/>
    <col min="3" max="3" width="8.7109375" style="4" bestFit="1" customWidth="1"/>
  </cols>
  <sheetData>
    <row r="1" spans="1:5" s="43" customFormat="1" ht="15.75" customHeight="1">
      <c r="A1" s="53"/>
      <c r="B1" s="53"/>
      <c r="C1" s="54"/>
      <c r="E1" s="3"/>
    </row>
    <row r="2" spans="1:7" s="1" customFormat="1" ht="246" customHeight="1">
      <c r="A2" s="56" t="s">
        <v>0</v>
      </c>
      <c r="B2" s="56" t="s">
        <v>1</v>
      </c>
      <c r="C2" s="61" t="s">
        <v>125</v>
      </c>
      <c r="D2" s="55" t="s">
        <v>126</v>
      </c>
      <c r="E2" s="55" t="s">
        <v>144</v>
      </c>
      <c r="F2" s="55" t="s">
        <v>153</v>
      </c>
      <c r="G2" s="66" t="s">
        <v>53</v>
      </c>
    </row>
    <row r="3" spans="1:7" s="1" customFormat="1" ht="25.5" customHeight="1">
      <c r="A3" s="57" t="s">
        <v>11</v>
      </c>
      <c r="B3" s="58" t="s">
        <v>27</v>
      </c>
      <c r="C3" s="59">
        <v>43</v>
      </c>
      <c r="D3" s="59"/>
      <c r="E3" s="60"/>
      <c r="F3" s="69"/>
      <c r="G3" s="67">
        <f>SUM(C3:F3)</f>
        <v>43</v>
      </c>
    </row>
    <row r="4" spans="1:7" s="3" customFormat="1" ht="19.5">
      <c r="A4" s="57" t="s">
        <v>5</v>
      </c>
      <c r="B4" s="58" t="s">
        <v>31</v>
      </c>
      <c r="C4" s="60">
        <v>11</v>
      </c>
      <c r="D4" s="60">
        <v>59</v>
      </c>
      <c r="E4" s="60"/>
      <c r="F4" s="2"/>
      <c r="G4" s="67">
        <f aca="true" t="shared" si="0" ref="G4:G16">SUM(C4:F4)</f>
        <v>70</v>
      </c>
    </row>
    <row r="5" spans="1:7" s="3" customFormat="1" ht="19.5">
      <c r="A5" s="57" t="s">
        <v>12</v>
      </c>
      <c r="B5" s="58" t="s">
        <v>22</v>
      </c>
      <c r="C5" s="60">
        <v>65</v>
      </c>
      <c r="D5" s="60">
        <v>59</v>
      </c>
      <c r="E5" s="60">
        <v>20</v>
      </c>
      <c r="F5" s="2"/>
      <c r="G5" s="67">
        <f t="shared" si="0"/>
        <v>144</v>
      </c>
    </row>
    <row r="6" spans="1:7" s="3" customFormat="1" ht="19.5">
      <c r="A6" s="57" t="s">
        <v>6</v>
      </c>
      <c r="B6" s="58" t="s">
        <v>21</v>
      </c>
      <c r="C6" s="60">
        <v>62</v>
      </c>
      <c r="D6" s="60">
        <v>56</v>
      </c>
      <c r="E6" s="60">
        <v>27</v>
      </c>
      <c r="F6" s="2">
        <v>10</v>
      </c>
      <c r="G6" s="67">
        <f t="shared" si="0"/>
        <v>155</v>
      </c>
    </row>
    <row r="7" spans="1:7" s="3" customFormat="1" ht="19.5">
      <c r="A7" s="57" t="s">
        <v>13</v>
      </c>
      <c r="B7" s="58" t="s">
        <v>19</v>
      </c>
      <c r="C7" s="60">
        <v>72.83333333333334</v>
      </c>
      <c r="D7" s="60">
        <v>55</v>
      </c>
      <c r="E7" s="60"/>
      <c r="F7" s="2"/>
      <c r="G7" s="67">
        <f t="shared" si="0"/>
        <v>127.83333333333334</v>
      </c>
    </row>
    <row r="8" spans="1:7" s="3" customFormat="1" ht="19.5">
      <c r="A8" s="57" t="s">
        <v>7</v>
      </c>
      <c r="B8" s="58" t="s">
        <v>24</v>
      </c>
      <c r="C8" s="60">
        <v>50.83333333333333</v>
      </c>
      <c r="D8" s="60">
        <v>45</v>
      </c>
      <c r="E8" s="60"/>
      <c r="F8" s="2"/>
      <c r="G8" s="67">
        <f t="shared" si="0"/>
        <v>95.83333333333333</v>
      </c>
    </row>
    <row r="9" spans="1:7" s="3" customFormat="1" ht="19.5">
      <c r="A9" s="57" t="s">
        <v>14</v>
      </c>
      <c r="B9" s="58" t="s">
        <v>25</v>
      </c>
      <c r="C9" s="60">
        <v>76.33333333333334</v>
      </c>
      <c r="D9" s="60">
        <v>60</v>
      </c>
      <c r="E9" s="60">
        <v>58</v>
      </c>
      <c r="F9" s="2"/>
      <c r="G9" s="67">
        <f t="shared" si="0"/>
        <v>194.33333333333334</v>
      </c>
    </row>
    <row r="10" spans="1:7" s="3" customFormat="1" ht="19.5">
      <c r="A10" s="57" t="s">
        <v>8</v>
      </c>
      <c r="B10" s="58" t="s">
        <v>28</v>
      </c>
      <c r="C10" s="60">
        <v>74</v>
      </c>
      <c r="D10" s="60">
        <v>64</v>
      </c>
      <c r="E10" s="60"/>
      <c r="F10" s="2"/>
      <c r="G10" s="67">
        <f t="shared" si="0"/>
        <v>138</v>
      </c>
    </row>
    <row r="11" spans="1:7" s="3" customFormat="1" ht="19.5">
      <c r="A11" s="57" t="s">
        <v>9</v>
      </c>
      <c r="B11" s="58" t="s">
        <v>20</v>
      </c>
      <c r="C11" s="60">
        <v>60.166666666666664</v>
      </c>
      <c r="D11" s="60">
        <v>60</v>
      </c>
      <c r="E11" s="60">
        <v>49</v>
      </c>
      <c r="F11" s="60">
        <v>10</v>
      </c>
      <c r="G11" s="67">
        <f t="shared" si="0"/>
        <v>179.16666666666666</v>
      </c>
    </row>
    <row r="12" spans="1:7" s="3" customFormat="1" ht="19.5">
      <c r="A12" s="57" t="s">
        <v>15</v>
      </c>
      <c r="B12" s="58" t="s">
        <v>32</v>
      </c>
      <c r="C12" s="60">
        <v>43</v>
      </c>
      <c r="D12" s="60">
        <v>59</v>
      </c>
      <c r="E12" s="60"/>
      <c r="F12" s="2"/>
      <c r="G12" s="67">
        <f t="shared" si="0"/>
        <v>102</v>
      </c>
    </row>
    <row r="13" spans="1:7" s="3" customFormat="1" ht="19.5">
      <c r="A13" s="57" t="s">
        <v>16</v>
      </c>
      <c r="B13" s="58" t="s">
        <v>30</v>
      </c>
      <c r="C13" s="60">
        <v>52.33333333333333</v>
      </c>
      <c r="D13" s="60">
        <v>56</v>
      </c>
      <c r="E13" s="60">
        <v>26</v>
      </c>
      <c r="F13" s="2"/>
      <c r="G13" s="67">
        <f t="shared" si="0"/>
        <v>134.33333333333331</v>
      </c>
    </row>
    <row r="14" spans="1:7" s="3" customFormat="1" ht="19.5">
      <c r="A14" s="57" t="s">
        <v>17</v>
      </c>
      <c r="B14" s="26" t="s">
        <v>29</v>
      </c>
      <c r="C14" s="60">
        <v>36</v>
      </c>
      <c r="D14" s="60">
        <v>51</v>
      </c>
      <c r="E14" s="60"/>
      <c r="F14" s="2"/>
      <c r="G14" s="67">
        <f t="shared" si="0"/>
        <v>87</v>
      </c>
    </row>
    <row r="15" spans="1:7" s="3" customFormat="1" ht="19.5">
      <c r="A15" s="57" t="s">
        <v>10</v>
      </c>
      <c r="B15" s="58" t="s">
        <v>26</v>
      </c>
      <c r="C15" s="60">
        <v>73</v>
      </c>
      <c r="D15" s="60">
        <v>60</v>
      </c>
      <c r="E15" s="60">
        <v>20</v>
      </c>
      <c r="F15" s="2"/>
      <c r="G15" s="67">
        <f t="shared" si="0"/>
        <v>153</v>
      </c>
    </row>
    <row r="16" spans="1:7" s="3" customFormat="1" ht="19.5">
      <c r="A16" s="57" t="s">
        <v>18</v>
      </c>
      <c r="B16" s="58" t="s">
        <v>23</v>
      </c>
      <c r="C16" s="60">
        <v>39.16666666666667</v>
      </c>
      <c r="D16" s="60"/>
      <c r="E16" s="60">
        <v>30</v>
      </c>
      <c r="F16" s="2">
        <v>10</v>
      </c>
      <c r="G16" s="67">
        <f t="shared" si="0"/>
        <v>79.16666666666667</v>
      </c>
    </row>
    <row r="17" spans="1:3" s="3" customFormat="1" ht="15">
      <c r="A17" s="7"/>
      <c r="B17" s="8"/>
      <c r="C17" s="5"/>
    </row>
    <row r="18" spans="1:5" s="3" customFormat="1" ht="15">
      <c r="A18" s="7"/>
      <c r="B18" s="7"/>
      <c r="C18" s="5"/>
      <c r="E18"/>
    </row>
    <row r="19" spans="1:5" ht="15">
      <c r="A19" s="7"/>
      <c r="B19" s="7"/>
      <c r="C19" s="5"/>
      <c r="E19" s="3"/>
    </row>
    <row r="20" spans="1:3" s="3" customFormat="1" ht="15">
      <c r="A20" s="7"/>
      <c r="B20" s="7"/>
      <c r="C20" s="5"/>
    </row>
    <row r="21" s="3" customFormat="1" ht="15">
      <c r="C21" s="5"/>
    </row>
    <row r="22" s="3" customFormat="1" ht="15">
      <c r="C22" s="5"/>
    </row>
    <row r="23" s="3" customFormat="1" ht="15">
      <c r="C23" s="5"/>
    </row>
    <row r="24" s="3" customFormat="1" ht="15">
      <c r="C24" s="5"/>
    </row>
    <row r="25" s="3" customFormat="1" ht="15">
      <c r="C25" s="5"/>
    </row>
    <row r="26" s="3" customFormat="1" ht="15">
      <c r="C26" s="5"/>
    </row>
    <row r="27" spans="3:5" s="3" customFormat="1" ht="15">
      <c r="C27" s="5"/>
      <c r="E27"/>
    </row>
    <row r="28" spans="3:5" ht="15">
      <c r="C28" s="5"/>
      <c r="E28" s="3"/>
    </row>
    <row r="29" spans="3:5" s="3" customFormat="1" ht="15">
      <c r="C29" s="5"/>
      <c r="E29"/>
    </row>
    <row r="30" ht="15">
      <c r="C30" s="5"/>
    </row>
    <row r="31" spans="3:5" ht="15">
      <c r="C31" s="5"/>
      <c r="E31" s="3"/>
    </row>
    <row r="32" s="3" customFormat="1" ht="15">
      <c r="C32" s="5"/>
    </row>
    <row r="33" spans="1:5" s="3" customFormat="1" ht="15">
      <c r="A33" s="10"/>
      <c r="B33" s="7"/>
      <c r="C33" s="5"/>
      <c r="E33"/>
    </row>
    <row r="34" spans="1:3" ht="15">
      <c r="A34" s="10"/>
      <c r="B34" s="7"/>
      <c r="C34" s="5"/>
    </row>
    <row r="35" spans="1:5" ht="15">
      <c r="A35" s="7"/>
      <c r="B35" s="7"/>
      <c r="C35" s="5"/>
      <c r="E35" s="3"/>
    </row>
    <row r="36" spans="1:3" s="3" customFormat="1" ht="15">
      <c r="A36" s="7"/>
      <c r="B36" s="7"/>
      <c r="C36" s="5"/>
    </row>
    <row r="37" spans="1:3" s="3" customFormat="1" ht="15">
      <c r="A37" s="7"/>
      <c r="B37" s="7"/>
      <c r="C37" s="5"/>
    </row>
    <row r="38" spans="1:3" s="3" customFormat="1" ht="15">
      <c r="A38" s="7"/>
      <c r="B38" s="7"/>
      <c r="C38" s="5"/>
    </row>
    <row r="39" spans="1:3" s="3" customFormat="1" ht="15">
      <c r="A39" s="7"/>
      <c r="B39" s="7"/>
      <c r="C39" s="5"/>
    </row>
    <row r="40" spans="1:3" s="3" customFormat="1" ht="15">
      <c r="A40" s="7"/>
      <c r="B40" s="7"/>
      <c r="C40" s="5"/>
    </row>
    <row r="41" spans="1:3" s="3" customFormat="1" ht="15">
      <c r="A41" s="10"/>
      <c r="B41" s="7"/>
      <c r="C41" s="5"/>
    </row>
    <row r="42" spans="1:3" s="3" customFormat="1" ht="15">
      <c r="A42" s="10"/>
      <c r="B42" s="7"/>
      <c r="C42" s="5"/>
    </row>
    <row r="43" spans="1:3" s="3" customFormat="1" ht="15">
      <c r="A43" s="10"/>
      <c r="B43" s="7"/>
      <c r="C43" s="5"/>
    </row>
    <row r="44" spans="1:3" s="3" customFormat="1" ht="15">
      <c r="A44" s="10"/>
      <c r="B44" s="7"/>
      <c r="C44" s="5"/>
    </row>
    <row r="45" spans="1:3" s="3" customFormat="1" ht="15">
      <c r="A45" s="10"/>
      <c r="B45" s="7"/>
      <c r="C45" s="5"/>
    </row>
    <row r="46" spans="1:3" s="3" customFormat="1" ht="15">
      <c r="A46" s="10"/>
      <c r="B46" s="7"/>
      <c r="C46" s="5"/>
    </row>
    <row r="47" spans="1:3" s="3" customFormat="1" ht="15">
      <c r="A47" s="10"/>
      <c r="B47" s="7"/>
      <c r="C47" s="5"/>
    </row>
    <row r="48" spans="1:3" s="3" customFormat="1" ht="15">
      <c r="A48"/>
      <c r="B48"/>
      <c r="C48" s="4"/>
    </row>
    <row r="49" spans="1:3" s="3" customFormat="1" ht="15">
      <c r="A49"/>
      <c r="B49"/>
      <c r="C49" s="4"/>
    </row>
    <row r="50" spans="1:3" s="3" customFormat="1" ht="15">
      <c r="A50"/>
      <c r="B50"/>
      <c r="C50" s="4"/>
    </row>
    <row r="51" spans="1:3" s="3" customFormat="1" ht="15">
      <c r="A51"/>
      <c r="B51"/>
      <c r="C51" s="4"/>
    </row>
    <row r="52" spans="1:3" s="3" customFormat="1" ht="15">
      <c r="A52"/>
      <c r="B52"/>
      <c r="C52" s="4"/>
    </row>
    <row r="53" spans="1:3" s="3" customFormat="1" ht="15">
      <c r="A53"/>
      <c r="B53"/>
      <c r="C53" s="4"/>
    </row>
    <row r="54" spans="1:3" s="3" customFormat="1" ht="15">
      <c r="A54"/>
      <c r="B54"/>
      <c r="C54" s="4"/>
    </row>
    <row r="55" spans="1:3" s="3" customFormat="1" ht="15">
      <c r="A55"/>
      <c r="B55"/>
      <c r="C55" s="4"/>
    </row>
    <row r="56" spans="1:3" s="3" customFormat="1" ht="15">
      <c r="A56"/>
      <c r="B56"/>
      <c r="C56" s="4"/>
    </row>
    <row r="57" spans="1:5" s="3" customFormat="1" ht="15">
      <c r="A57"/>
      <c r="B57"/>
      <c r="C57" s="4"/>
      <c r="E57"/>
    </row>
    <row r="59" ht="15">
      <c r="E59" s="3"/>
    </row>
    <row r="60" spans="1:3" s="3" customFormat="1" ht="15">
      <c r="A60"/>
      <c r="B60"/>
      <c r="C60" s="4"/>
    </row>
    <row r="61" spans="1:5" s="3" customFormat="1" ht="15">
      <c r="A61"/>
      <c r="B61"/>
      <c r="C61" s="4"/>
      <c r="E61"/>
    </row>
    <row r="63" ht="15">
      <c r="E63" s="3"/>
    </row>
    <row r="64" spans="1:3" s="3" customFormat="1" ht="15">
      <c r="A64"/>
      <c r="B64"/>
      <c r="C64" s="4"/>
    </row>
    <row r="65" spans="1:5" s="3" customFormat="1" ht="15">
      <c r="A65"/>
      <c r="B65"/>
      <c r="C65" s="4"/>
      <c r="E65"/>
    </row>
    <row r="66" ht="15">
      <c r="E66" s="3"/>
    </row>
    <row r="67" spans="1:3" s="3" customFormat="1" ht="15">
      <c r="A67"/>
      <c r="B67"/>
      <c r="C67" s="4"/>
    </row>
    <row r="68" spans="1:3" s="3" customFormat="1" ht="15">
      <c r="A68"/>
      <c r="B68"/>
      <c r="C68" s="4"/>
    </row>
    <row r="69" spans="1:3" s="3" customFormat="1" ht="15">
      <c r="A69"/>
      <c r="B69"/>
      <c r="C69" s="4"/>
    </row>
    <row r="70" spans="1:5" s="3" customFormat="1" ht="15">
      <c r="A70"/>
      <c r="B70"/>
      <c r="C70" s="4"/>
      <c r="E70"/>
    </row>
  </sheetData>
  <sheetProtection/>
  <hyperlinks>
    <hyperlink ref="B14" r:id="rId1" tooltip="Участник:Physics club IDem016" display="http://itc.tgl.ru/wiki/index.php?title=%D0%A3%D1%87%D0%B0%D1%81%D1%82%D0%BD%D0%B8%D0%BA:Physics_club_IDem016&amp;action=edit"/>
  </hyperlinks>
  <printOptions/>
  <pageMargins left="0.3937007874015748" right="0.3937007874015748" top="0.3937007874015748" bottom="0.3937007874015748" header="0.3937007874015748" footer="0.31496062992125984"/>
  <pageSetup fitToHeight="1" fitToWidth="1" horizontalDpi="600" verticalDpi="600" orientation="landscape" paperSize="9" scale="70" r:id="rId2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6.421875" style="0" customWidth="1"/>
    <col min="2" max="3" width="34.00390625" style="0" customWidth="1"/>
    <col min="4" max="4" width="29.421875" style="0" customWidth="1"/>
    <col min="5" max="5" width="30.421875" style="0" customWidth="1"/>
  </cols>
  <sheetData>
    <row r="1" ht="15.75">
      <c r="B1" s="68" t="s">
        <v>152</v>
      </c>
    </row>
    <row r="3" spans="1:6" ht="94.5">
      <c r="A3" s="63" t="s">
        <v>142</v>
      </c>
      <c r="B3" s="63" t="s">
        <v>141</v>
      </c>
      <c r="C3" s="63" t="s">
        <v>151</v>
      </c>
      <c r="D3" s="63" t="s">
        <v>150</v>
      </c>
      <c r="E3" s="63" t="s">
        <v>143</v>
      </c>
      <c r="F3" s="65" t="s">
        <v>37</v>
      </c>
    </row>
    <row r="4" spans="1:6" ht="35.25" customHeight="1">
      <c r="A4" s="62" t="s">
        <v>128</v>
      </c>
      <c r="B4" s="64" t="s">
        <v>127</v>
      </c>
      <c r="C4" s="64"/>
      <c r="D4" s="62">
        <v>20</v>
      </c>
      <c r="E4" s="63"/>
      <c r="F4" s="63">
        <f>SUM(D4:E4)</f>
        <v>20</v>
      </c>
    </row>
    <row r="5" spans="1:6" ht="32.25" customHeight="1">
      <c r="A5" s="62" t="s">
        <v>133</v>
      </c>
      <c r="B5" s="64" t="s">
        <v>134</v>
      </c>
      <c r="C5" s="64" t="s">
        <v>149</v>
      </c>
      <c r="D5" s="62"/>
      <c r="E5" s="62">
        <v>27</v>
      </c>
      <c r="F5" s="63">
        <f aca="true" t="shared" si="0" ref="F5:F10">SUM(D5:E5)</f>
        <v>27</v>
      </c>
    </row>
    <row r="6" spans="1:6" ht="47.25">
      <c r="A6" s="62" t="s">
        <v>130</v>
      </c>
      <c r="B6" s="64" t="s">
        <v>129</v>
      </c>
      <c r="C6" s="64" t="s">
        <v>146</v>
      </c>
      <c r="D6" s="62"/>
      <c r="E6" s="62">
        <v>58</v>
      </c>
      <c r="F6" s="63">
        <f t="shared" si="0"/>
        <v>58</v>
      </c>
    </row>
    <row r="7" spans="1:6" ht="31.5">
      <c r="A7" s="62" t="s">
        <v>135</v>
      </c>
      <c r="B7" s="64" t="s">
        <v>136</v>
      </c>
      <c r="C7" s="64" t="s">
        <v>147</v>
      </c>
      <c r="D7" s="62">
        <v>20</v>
      </c>
      <c r="E7" s="62">
        <v>29</v>
      </c>
      <c r="F7" s="63">
        <f t="shared" si="0"/>
        <v>49</v>
      </c>
    </row>
    <row r="8" spans="1:6" ht="36.75" customHeight="1">
      <c r="A8" s="62" t="s">
        <v>137</v>
      </c>
      <c r="B8" s="64" t="s">
        <v>138</v>
      </c>
      <c r="C8" s="64" t="s">
        <v>145</v>
      </c>
      <c r="D8" s="62"/>
      <c r="E8" s="62">
        <v>26</v>
      </c>
      <c r="F8" s="63">
        <f t="shared" si="0"/>
        <v>26</v>
      </c>
    </row>
    <row r="9" spans="1:6" ht="28.5" customHeight="1">
      <c r="A9" s="62" t="s">
        <v>139</v>
      </c>
      <c r="B9" s="64" t="s">
        <v>140</v>
      </c>
      <c r="C9" s="64"/>
      <c r="D9" s="62">
        <v>20</v>
      </c>
      <c r="E9" s="62"/>
      <c r="F9" s="63">
        <f t="shared" si="0"/>
        <v>20</v>
      </c>
    </row>
    <row r="10" spans="1:6" ht="63">
      <c r="A10" s="62" t="s">
        <v>132</v>
      </c>
      <c r="B10" s="64" t="s">
        <v>131</v>
      </c>
      <c r="C10" s="64" t="s">
        <v>148</v>
      </c>
      <c r="D10" s="62"/>
      <c r="E10" s="62">
        <v>30</v>
      </c>
      <c r="F10" s="63">
        <f t="shared" si="0"/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28.140625" style="51" customWidth="1"/>
    <col min="2" max="2" width="21.00390625" style="51" customWidth="1"/>
    <col min="3" max="3" width="14.57421875" style="51" customWidth="1"/>
    <col min="4" max="4" width="14.421875" style="51" customWidth="1"/>
    <col min="5" max="5" width="9.7109375" style="51" customWidth="1"/>
    <col min="6" max="6" width="12.28125" style="51" customWidth="1"/>
    <col min="7" max="7" width="10.140625" style="51" customWidth="1"/>
    <col min="8" max="8" width="12.8515625" style="51" customWidth="1"/>
    <col min="9" max="9" width="10.00390625" style="51" customWidth="1"/>
    <col min="10" max="10" width="11.421875" style="51" customWidth="1"/>
    <col min="11" max="11" width="10.7109375" style="51" customWidth="1"/>
    <col min="12" max="13" width="10.8515625" style="51" customWidth="1"/>
    <col min="14" max="14" width="10.140625" style="51" customWidth="1"/>
    <col min="15" max="15" width="14.00390625" style="51" customWidth="1"/>
    <col min="16" max="20" width="9.140625" style="51" customWidth="1"/>
    <col min="21" max="21" width="12.28125" style="51" customWidth="1"/>
    <col min="22" max="22" width="13.28125" style="51" customWidth="1"/>
    <col min="23" max="23" width="19.00390625" style="51" customWidth="1"/>
    <col min="24" max="16384" width="9.140625" style="51" customWidth="1"/>
  </cols>
  <sheetData>
    <row r="1" spans="1:34" s="46" customFormat="1" ht="78.75" customHeight="1">
      <c r="A1" s="45" t="s">
        <v>63</v>
      </c>
      <c r="B1" s="45" t="s">
        <v>64</v>
      </c>
      <c r="C1" s="45" t="s">
        <v>65</v>
      </c>
      <c r="D1" s="45" t="s">
        <v>66</v>
      </c>
      <c r="E1" s="45" t="s">
        <v>67</v>
      </c>
      <c r="F1" s="45" t="s">
        <v>68</v>
      </c>
      <c r="G1" s="45" t="s">
        <v>69</v>
      </c>
      <c r="H1" s="45" t="s">
        <v>70</v>
      </c>
      <c r="I1" s="45" t="s">
        <v>71</v>
      </c>
      <c r="J1" s="45" t="s">
        <v>72</v>
      </c>
      <c r="K1" s="45" t="s">
        <v>73</v>
      </c>
      <c r="L1" s="45" t="s">
        <v>74</v>
      </c>
      <c r="M1" s="45" t="s">
        <v>75</v>
      </c>
      <c r="N1" s="45" t="s">
        <v>76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14" ht="56.25" customHeight="1">
      <c r="A2" s="48" t="s">
        <v>77</v>
      </c>
      <c r="B2" s="49" t="s">
        <v>78</v>
      </c>
      <c r="C2" s="50">
        <v>3</v>
      </c>
      <c r="D2" s="50">
        <v>3</v>
      </c>
      <c r="E2" s="50">
        <v>3</v>
      </c>
      <c r="F2" s="50">
        <v>3</v>
      </c>
      <c r="G2" s="50">
        <v>3</v>
      </c>
      <c r="H2" s="50">
        <v>3</v>
      </c>
      <c r="I2" s="50">
        <v>3</v>
      </c>
      <c r="J2" s="50">
        <v>3</v>
      </c>
      <c r="K2" s="50">
        <v>3</v>
      </c>
      <c r="L2" s="50">
        <v>3</v>
      </c>
      <c r="M2" s="50">
        <v>3</v>
      </c>
      <c r="N2" s="50">
        <v>3</v>
      </c>
    </row>
    <row r="3" spans="1:14" ht="67.5">
      <c r="A3" s="48" t="s">
        <v>79</v>
      </c>
      <c r="B3" s="49" t="s">
        <v>80</v>
      </c>
      <c r="C3" s="50">
        <v>2</v>
      </c>
      <c r="D3" s="50">
        <v>3</v>
      </c>
      <c r="E3" s="50">
        <v>3</v>
      </c>
      <c r="F3" s="50">
        <v>3</v>
      </c>
      <c r="G3" s="50">
        <v>3</v>
      </c>
      <c r="H3" s="50">
        <v>3</v>
      </c>
      <c r="I3" s="50">
        <v>3</v>
      </c>
      <c r="J3" s="50">
        <v>3</v>
      </c>
      <c r="K3" s="50">
        <v>3</v>
      </c>
      <c r="L3" s="50">
        <v>3</v>
      </c>
      <c r="M3" s="50">
        <v>3</v>
      </c>
      <c r="N3" s="50">
        <v>3</v>
      </c>
    </row>
    <row r="4" spans="1:14" ht="24" customHeight="1">
      <c r="A4" s="48" t="s">
        <v>81</v>
      </c>
      <c r="B4" s="49" t="s">
        <v>82</v>
      </c>
      <c r="C4" s="50">
        <v>3</v>
      </c>
      <c r="D4" s="50">
        <v>3</v>
      </c>
      <c r="E4" s="50">
        <v>3</v>
      </c>
      <c r="F4" s="50">
        <v>3</v>
      </c>
      <c r="G4" s="50">
        <v>3</v>
      </c>
      <c r="H4" s="50">
        <v>3</v>
      </c>
      <c r="I4" s="50">
        <v>3</v>
      </c>
      <c r="J4" s="50">
        <v>3</v>
      </c>
      <c r="K4" s="50">
        <v>3</v>
      </c>
      <c r="L4" s="50">
        <v>3</v>
      </c>
      <c r="M4" s="50">
        <v>3</v>
      </c>
      <c r="N4" s="50">
        <v>3</v>
      </c>
    </row>
    <row r="5" spans="1:14" ht="66" customHeight="1">
      <c r="A5" s="48" t="s">
        <v>83</v>
      </c>
      <c r="B5" s="49" t="s">
        <v>84</v>
      </c>
      <c r="C5" s="50">
        <v>3</v>
      </c>
      <c r="D5" s="50">
        <v>3</v>
      </c>
      <c r="E5" s="50">
        <v>3</v>
      </c>
      <c r="F5" s="50">
        <v>3</v>
      </c>
      <c r="G5" s="50">
        <v>3</v>
      </c>
      <c r="H5" s="50">
        <v>2</v>
      </c>
      <c r="I5" s="50">
        <v>3</v>
      </c>
      <c r="J5" s="50">
        <v>3</v>
      </c>
      <c r="K5" s="50">
        <v>3</v>
      </c>
      <c r="L5" s="50">
        <v>3</v>
      </c>
      <c r="M5" s="50">
        <v>3</v>
      </c>
      <c r="N5" s="50">
        <v>3</v>
      </c>
    </row>
    <row r="6" spans="1:14" ht="105.75" customHeight="1">
      <c r="A6" s="48" t="s">
        <v>85</v>
      </c>
      <c r="B6" s="49" t="s">
        <v>86</v>
      </c>
      <c r="C6" s="50">
        <v>3</v>
      </c>
      <c r="D6" s="50">
        <v>3</v>
      </c>
      <c r="E6" s="50">
        <v>3</v>
      </c>
      <c r="F6" s="50">
        <v>3</v>
      </c>
      <c r="G6" s="50">
        <v>3</v>
      </c>
      <c r="H6" s="50">
        <v>3</v>
      </c>
      <c r="I6" s="50">
        <v>2</v>
      </c>
      <c r="J6" s="50">
        <v>3</v>
      </c>
      <c r="K6" s="50">
        <v>3</v>
      </c>
      <c r="L6" s="50">
        <v>3</v>
      </c>
      <c r="M6" s="50">
        <v>3</v>
      </c>
      <c r="N6" s="50">
        <v>3</v>
      </c>
    </row>
    <row r="7" spans="1:14" ht="24.75" customHeight="1">
      <c r="A7" s="48" t="s">
        <v>87</v>
      </c>
      <c r="B7" s="49" t="s">
        <v>88</v>
      </c>
      <c r="C7" s="50">
        <v>3</v>
      </c>
      <c r="D7" s="50">
        <v>3</v>
      </c>
      <c r="E7" s="50">
        <v>3</v>
      </c>
      <c r="F7" s="50">
        <v>3</v>
      </c>
      <c r="G7" s="50">
        <v>3</v>
      </c>
      <c r="H7" s="50">
        <v>0</v>
      </c>
      <c r="I7" s="50">
        <v>3</v>
      </c>
      <c r="J7" s="50">
        <v>3</v>
      </c>
      <c r="K7" s="50">
        <v>3</v>
      </c>
      <c r="L7" s="50">
        <v>3</v>
      </c>
      <c r="M7" s="50">
        <v>3</v>
      </c>
      <c r="N7" s="50">
        <v>3</v>
      </c>
    </row>
    <row r="8" spans="1:14" ht="33.75" customHeight="1">
      <c r="A8" s="48" t="s">
        <v>89</v>
      </c>
      <c r="B8" s="49" t="s">
        <v>90</v>
      </c>
      <c r="C8" s="50">
        <v>3</v>
      </c>
      <c r="D8" s="50">
        <v>3</v>
      </c>
      <c r="E8" s="50">
        <v>3</v>
      </c>
      <c r="F8" s="50">
        <v>3</v>
      </c>
      <c r="G8" s="50">
        <v>3</v>
      </c>
      <c r="H8" s="50">
        <v>3</v>
      </c>
      <c r="I8" s="50">
        <v>3</v>
      </c>
      <c r="J8" s="50">
        <v>3</v>
      </c>
      <c r="K8" s="50">
        <v>3</v>
      </c>
      <c r="L8" s="50">
        <v>3</v>
      </c>
      <c r="M8" s="50">
        <v>3</v>
      </c>
      <c r="N8" s="50">
        <v>3</v>
      </c>
    </row>
    <row r="9" spans="1:14" ht="79.5" customHeight="1">
      <c r="A9" s="48" t="s">
        <v>91</v>
      </c>
      <c r="B9" s="49" t="s">
        <v>92</v>
      </c>
      <c r="C9" s="50">
        <v>3</v>
      </c>
      <c r="D9" s="50">
        <v>3</v>
      </c>
      <c r="E9" s="50">
        <v>3</v>
      </c>
      <c r="F9" s="50">
        <v>3</v>
      </c>
      <c r="G9" s="50">
        <v>3</v>
      </c>
      <c r="H9" s="50">
        <v>0</v>
      </c>
      <c r="I9" s="50">
        <v>3</v>
      </c>
      <c r="J9" s="50">
        <v>3</v>
      </c>
      <c r="K9" s="50">
        <v>3</v>
      </c>
      <c r="L9" s="50">
        <v>3</v>
      </c>
      <c r="M9" s="50">
        <v>3</v>
      </c>
      <c r="N9" s="50">
        <v>3</v>
      </c>
    </row>
    <row r="10" spans="1:14" ht="32.25" customHeight="1">
      <c r="A10" s="48" t="s">
        <v>93</v>
      </c>
      <c r="B10" s="49" t="s">
        <v>94</v>
      </c>
      <c r="C10" s="50">
        <v>2</v>
      </c>
      <c r="D10" s="50">
        <v>2</v>
      </c>
      <c r="E10" s="50">
        <v>3</v>
      </c>
      <c r="F10" s="50">
        <v>2</v>
      </c>
      <c r="G10" s="50">
        <v>3</v>
      </c>
      <c r="H10" s="50">
        <v>0</v>
      </c>
      <c r="I10" s="50">
        <v>2</v>
      </c>
      <c r="J10" s="50">
        <v>3</v>
      </c>
      <c r="K10" s="50">
        <v>3</v>
      </c>
      <c r="L10" s="50">
        <v>3</v>
      </c>
      <c r="M10" s="50">
        <v>2</v>
      </c>
      <c r="N10" s="50">
        <v>3</v>
      </c>
    </row>
    <row r="11" spans="1:14" ht="36.75" customHeight="1">
      <c r="A11" s="48" t="s">
        <v>95</v>
      </c>
      <c r="B11" s="49" t="s">
        <v>96</v>
      </c>
      <c r="C11" s="50">
        <v>3</v>
      </c>
      <c r="D11" s="50">
        <v>0</v>
      </c>
      <c r="E11" s="50">
        <v>0</v>
      </c>
      <c r="F11" s="50">
        <v>0</v>
      </c>
      <c r="G11" s="50">
        <v>0</v>
      </c>
      <c r="H11" s="50">
        <v>3</v>
      </c>
      <c r="I11" s="50">
        <v>0</v>
      </c>
      <c r="J11" s="50">
        <v>3</v>
      </c>
      <c r="K11" s="50">
        <v>3</v>
      </c>
      <c r="L11" s="50">
        <v>3</v>
      </c>
      <c r="M11" s="50">
        <v>0</v>
      </c>
      <c r="N11" s="50">
        <v>0</v>
      </c>
    </row>
    <row r="12" spans="1:14" ht="36.75" customHeight="1">
      <c r="A12" s="48" t="s">
        <v>97</v>
      </c>
      <c r="B12" s="49" t="s">
        <v>98</v>
      </c>
      <c r="C12" s="50">
        <v>3</v>
      </c>
      <c r="D12" s="50">
        <v>3</v>
      </c>
      <c r="E12" s="50">
        <v>3</v>
      </c>
      <c r="F12" s="50">
        <v>3</v>
      </c>
      <c r="G12" s="50">
        <v>3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</row>
    <row r="13" spans="1:14" ht="43.5" customHeight="1">
      <c r="A13" s="48" t="s">
        <v>99</v>
      </c>
      <c r="B13" s="49" t="s">
        <v>100</v>
      </c>
      <c r="C13" s="50">
        <v>3</v>
      </c>
      <c r="D13" s="50">
        <v>3</v>
      </c>
      <c r="E13" s="50">
        <v>3</v>
      </c>
      <c r="F13" s="50">
        <v>3</v>
      </c>
      <c r="G13" s="50">
        <v>3</v>
      </c>
      <c r="H13" s="50">
        <v>3</v>
      </c>
      <c r="I13" s="50">
        <v>3</v>
      </c>
      <c r="J13" s="50">
        <v>3</v>
      </c>
      <c r="K13" s="50">
        <v>3</v>
      </c>
      <c r="L13" s="50">
        <v>3</v>
      </c>
      <c r="M13" s="50">
        <v>3</v>
      </c>
      <c r="N13" s="50">
        <v>3</v>
      </c>
    </row>
    <row r="14" spans="1:14" ht="27" customHeight="1">
      <c r="A14" s="48" t="s">
        <v>101</v>
      </c>
      <c r="B14" s="49" t="s">
        <v>102</v>
      </c>
      <c r="C14" s="50">
        <v>3</v>
      </c>
      <c r="D14" s="50">
        <v>3</v>
      </c>
      <c r="E14" s="50">
        <v>3</v>
      </c>
      <c r="F14" s="50">
        <v>3</v>
      </c>
      <c r="G14" s="50">
        <v>3</v>
      </c>
      <c r="H14" s="50">
        <v>1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</row>
    <row r="15" spans="1:14" ht="34.5" customHeight="1">
      <c r="A15" s="48" t="s">
        <v>103</v>
      </c>
      <c r="B15" s="49" t="s">
        <v>104</v>
      </c>
      <c r="C15" s="50">
        <v>0</v>
      </c>
      <c r="D15" s="50">
        <v>3</v>
      </c>
      <c r="E15" s="50">
        <v>3</v>
      </c>
      <c r="F15" s="50">
        <v>3</v>
      </c>
      <c r="G15" s="50">
        <v>3</v>
      </c>
      <c r="H15" s="50">
        <v>3</v>
      </c>
      <c r="I15" s="50">
        <v>3</v>
      </c>
      <c r="J15" s="50">
        <v>3</v>
      </c>
      <c r="K15" s="50">
        <v>3</v>
      </c>
      <c r="L15" s="50">
        <v>3</v>
      </c>
      <c r="M15" s="50">
        <v>3</v>
      </c>
      <c r="N15" s="50">
        <v>3</v>
      </c>
    </row>
    <row r="16" spans="1:14" ht="12.75">
      <c r="A16" s="48" t="s">
        <v>105</v>
      </c>
      <c r="B16" s="49" t="s">
        <v>106</v>
      </c>
      <c r="C16" s="50">
        <v>0</v>
      </c>
      <c r="D16" s="50">
        <v>0</v>
      </c>
      <c r="E16" s="50">
        <v>3</v>
      </c>
      <c r="F16" s="50">
        <v>0</v>
      </c>
      <c r="G16" s="50">
        <v>3</v>
      </c>
      <c r="H16" s="50">
        <v>3</v>
      </c>
      <c r="I16" s="50">
        <v>3</v>
      </c>
      <c r="J16" s="50">
        <v>3</v>
      </c>
      <c r="K16" s="50">
        <v>3</v>
      </c>
      <c r="L16" s="50">
        <v>3</v>
      </c>
      <c r="M16" s="50">
        <v>3</v>
      </c>
      <c r="N16" s="50">
        <v>0</v>
      </c>
    </row>
    <row r="17" spans="1:14" ht="35.25" customHeight="1">
      <c r="A17" s="48" t="s">
        <v>107</v>
      </c>
      <c r="B17" s="49" t="s">
        <v>108</v>
      </c>
      <c r="C17" s="50">
        <v>3</v>
      </c>
      <c r="D17" s="50">
        <v>3</v>
      </c>
      <c r="E17" s="50">
        <v>3</v>
      </c>
      <c r="F17" s="50">
        <v>3</v>
      </c>
      <c r="G17" s="50">
        <v>3</v>
      </c>
      <c r="H17" s="50">
        <v>3</v>
      </c>
      <c r="I17" s="50">
        <v>3</v>
      </c>
      <c r="J17" s="50"/>
      <c r="K17" s="50">
        <v>3</v>
      </c>
      <c r="L17" s="50">
        <v>3</v>
      </c>
      <c r="M17" s="50">
        <v>3</v>
      </c>
      <c r="N17" s="50">
        <v>3</v>
      </c>
    </row>
    <row r="18" spans="1:14" ht="27" customHeight="1">
      <c r="A18" s="48" t="s">
        <v>109</v>
      </c>
      <c r="B18" s="49" t="s">
        <v>110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50">
        <v>3</v>
      </c>
      <c r="I18" s="50">
        <v>3</v>
      </c>
      <c r="J18" s="50">
        <v>3</v>
      </c>
      <c r="K18" s="50">
        <v>3</v>
      </c>
      <c r="L18" s="50">
        <v>3</v>
      </c>
      <c r="M18" s="50">
        <v>3</v>
      </c>
      <c r="N18" s="50">
        <v>0</v>
      </c>
    </row>
    <row r="19" spans="1:14" ht="12.75">
      <c r="A19" s="48" t="s">
        <v>111</v>
      </c>
      <c r="B19" s="49" t="s">
        <v>112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50">
        <v>3</v>
      </c>
      <c r="I19" s="50">
        <v>3</v>
      </c>
      <c r="J19" s="50">
        <v>3</v>
      </c>
      <c r="K19" s="50">
        <v>3</v>
      </c>
      <c r="L19" s="50">
        <v>3</v>
      </c>
      <c r="M19" s="50">
        <v>3</v>
      </c>
      <c r="N19" s="50">
        <v>0</v>
      </c>
    </row>
    <row r="20" spans="1:14" ht="33.75">
      <c r="A20" s="48" t="s">
        <v>113</v>
      </c>
      <c r="B20" s="49" t="s">
        <v>114</v>
      </c>
      <c r="C20" s="50">
        <v>3</v>
      </c>
      <c r="D20" s="50">
        <v>3</v>
      </c>
      <c r="E20" s="50">
        <v>3</v>
      </c>
      <c r="F20" s="50">
        <v>0</v>
      </c>
      <c r="G20" s="50">
        <v>3</v>
      </c>
      <c r="H20" s="50">
        <v>0</v>
      </c>
      <c r="I20" s="50">
        <v>2</v>
      </c>
      <c r="J20" s="50">
        <v>2</v>
      </c>
      <c r="K20" s="50">
        <v>0</v>
      </c>
      <c r="L20" s="50">
        <v>2</v>
      </c>
      <c r="M20" s="50">
        <v>2</v>
      </c>
      <c r="N20" s="50">
        <v>2</v>
      </c>
    </row>
    <row r="21" spans="1:14" ht="25.5">
      <c r="A21" s="48" t="s">
        <v>115</v>
      </c>
      <c r="B21" s="49" t="s">
        <v>116</v>
      </c>
      <c r="C21" s="50">
        <v>3</v>
      </c>
      <c r="D21" s="50">
        <v>3</v>
      </c>
      <c r="E21" s="50">
        <v>0</v>
      </c>
      <c r="F21" s="50">
        <v>3</v>
      </c>
      <c r="G21" s="50">
        <v>3</v>
      </c>
      <c r="H21" s="50">
        <v>3</v>
      </c>
      <c r="I21" s="50">
        <v>3</v>
      </c>
      <c r="J21" s="50">
        <v>0</v>
      </c>
      <c r="K21" s="50">
        <v>0</v>
      </c>
      <c r="L21" s="50">
        <v>3</v>
      </c>
      <c r="M21" s="50">
        <v>3</v>
      </c>
      <c r="N21" s="50">
        <v>0</v>
      </c>
    </row>
    <row r="22" spans="1:14" ht="67.5" customHeight="1">
      <c r="A22" s="48" t="s">
        <v>117</v>
      </c>
      <c r="B22" s="49" t="s">
        <v>118</v>
      </c>
      <c r="C22" s="50">
        <v>3</v>
      </c>
      <c r="D22" s="50">
        <v>3</v>
      </c>
      <c r="E22" s="50">
        <v>2</v>
      </c>
      <c r="F22" s="50">
        <v>3</v>
      </c>
      <c r="G22" s="50">
        <v>3</v>
      </c>
      <c r="H22" s="50">
        <v>3</v>
      </c>
      <c r="I22" s="50">
        <v>2</v>
      </c>
      <c r="J22" s="50">
        <v>3</v>
      </c>
      <c r="K22" s="50">
        <v>3</v>
      </c>
      <c r="L22" s="50">
        <v>3</v>
      </c>
      <c r="M22" s="50">
        <v>3</v>
      </c>
      <c r="N22" s="50">
        <v>1</v>
      </c>
    </row>
    <row r="23" spans="1:14" ht="93" customHeight="1">
      <c r="A23" s="48" t="s">
        <v>119</v>
      </c>
      <c r="B23" s="49" t="s">
        <v>120</v>
      </c>
      <c r="C23" s="50">
        <v>0</v>
      </c>
      <c r="D23" s="50">
        <v>3</v>
      </c>
      <c r="E23" s="50">
        <v>3</v>
      </c>
      <c r="F23" s="50">
        <v>3</v>
      </c>
      <c r="G23" s="50">
        <v>0</v>
      </c>
      <c r="H23" s="50">
        <v>3</v>
      </c>
      <c r="I23" s="50">
        <v>0</v>
      </c>
      <c r="J23" s="50">
        <v>3</v>
      </c>
      <c r="K23" s="50">
        <v>3</v>
      </c>
      <c r="L23" s="50">
        <v>2</v>
      </c>
      <c r="M23" s="50">
        <v>2</v>
      </c>
      <c r="N23" s="50">
        <v>0</v>
      </c>
    </row>
    <row r="24" spans="1:14" ht="15.75">
      <c r="A24" s="70" t="s">
        <v>37</v>
      </c>
      <c r="B24" s="70"/>
      <c r="C24" s="52">
        <f>SUM(C2:C23)</f>
        <v>55</v>
      </c>
      <c r="D24" s="52">
        <f aca="true" t="shared" si="0" ref="D24:N24">SUM(D2:D23)</f>
        <v>59</v>
      </c>
      <c r="E24" s="52">
        <f t="shared" si="0"/>
        <v>59</v>
      </c>
      <c r="F24" s="52">
        <f t="shared" si="0"/>
        <v>56</v>
      </c>
      <c r="G24" s="52">
        <f t="shared" si="0"/>
        <v>60</v>
      </c>
      <c r="H24" s="52">
        <f t="shared" si="0"/>
        <v>51</v>
      </c>
      <c r="I24" s="52">
        <f t="shared" si="0"/>
        <v>56</v>
      </c>
      <c r="J24" s="52">
        <f t="shared" si="0"/>
        <v>59</v>
      </c>
      <c r="K24" s="52">
        <f t="shared" si="0"/>
        <v>60</v>
      </c>
      <c r="L24" s="52">
        <f t="shared" si="0"/>
        <v>64</v>
      </c>
      <c r="M24" s="52">
        <f t="shared" si="0"/>
        <v>60</v>
      </c>
      <c r="N24" s="52">
        <f t="shared" si="0"/>
        <v>45</v>
      </c>
    </row>
    <row r="26" ht="12.75">
      <c r="B26" s="51" t="s">
        <v>121</v>
      </c>
    </row>
    <row r="27" ht="12.75">
      <c r="B27" s="51" t="s">
        <v>122</v>
      </c>
    </row>
    <row r="28" ht="12.75">
      <c r="B28" s="51" t="s">
        <v>123</v>
      </c>
    </row>
    <row r="29" ht="12.75">
      <c r="B29" s="51" t="s">
        <v>124</v>
      </c>
    </row>
  </sheetData>
  <sheetProtection/>
  <mergeCells count="1"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10.57421875" style="0" bestFit="1" customWidth="1"/>
    <col min="2" max="2" width="24.00390625" style="0" bestFit="1" customWidth="1"/>
    <col min="3" max="3" width="8.7109375" style="0" bestFit="1" customWidth="1"/>
    <col min="4" max="6" width="11.421875" style="0" bestFit="1" customWidth="1"/>
    <col min="7" max="7" width="14.140625" style="0" bestFit="1" customWidth="1"/>
    <col min="8" max="8" width="16.8515625" style="0" bestFit="1" customWidth="1"/>
    <col min="9" max="10" width="11.421875" style="0" bestFit="1" customWidth="1"/>
    <col min="11" max="14" width="8.7109375" style="0" bestFit="1" customWidth="1"/>
    <col min="15" max="15" width="8.7109375" style="4" bestFit="1" customWidth="1"/>
    <col min="16" max="16" width="7.140625" style="10" bestFit="1" customWidth="1"/>
  </cols>
  <sheetData>
    <row r="1" spans="1:17" s="43" customFormat="1" ht="15.75">
      <c r="A1" s="30"/>
      <c r="B1" s="30"/>
      <c r="C1" s="30"/>
      <c r="D1" s="30"/>
      <c r="E1" s="71" t="s">
        <v>33</v>
      </c>
      <c r="F1" s="72"/>
      <c r="G1" s="71"/>
      <c r="H1" s="71"/>
      <c r="I1" s="71"/>
      <c r="J1" s="30"/>
      <c r="K1" s="30"/>
      <c r="L1" s="30"/>
      <c r="M1" s="30"/>
      <c r="N1" s="30"/>
      <c r="O1" s="44"/>
      <c r="P1" s="7"/>
      <c r="Q1" s="3"/>
    </row>
    <row r="2" spans="1:16" s="1" customFormat="1" ht="246" customHeight="1">
      <c r="A2" s="27" t="s">
        <v>0</v>
      </c>
      <c r="B2" s="27" t="s">
        <v>1</v>
      </c>
      <c r="C2" s="28" t="s">
        <v>3</v>
      </c>
      <c r="D2" s="29" t="s">
        <v>55</v>
      </c>
      <c r="E2" s="29" t="s">
        <v>56</v>
      </c>
      <c r="F2" s="29" t="s">
        <v>57</v>
      </c>
      <c r="G2" s="29" t="s">
        <v>58</v>
      </c>
      <c r="H2" s="29" t="s">
        <v>59</v>
      </c>
      <c r="I2" s="29" t="s">
        <v>60</v>
      </c>
      <c r="J2" s="29" t="s">
        <v>62</v>
      </c>
      <c r="K2" s="29" t="s">
        <v>2</v>
      </c>
      <c r="L2" s="29" t="s">
        <v>61</v>
      </c>
      <c r="M2" s="29" t="s">
        <v>4</v>
      </c>
      <c r="N2" s="32" t="s">
        <v>52</v>
      </c>
      <c r="O2" s="33" t="s">
        <v>53</v>
      </c>
      <c r="P2" s="6"/>
    </row>
    <row r="3" spans="1:16" s="1" customFormat="1" ht="25.5" customHeight="1">
      <c r="A3" s="2" t="s">
        <v>11</v>
      </c>
      <c r="B3" s="31" t="s">
        <v>27</v>
      </c>
      <c r="C3" s="22">
        <v>46</v>
      </c>
      <c r="D3" s="2">
        <v>6</v>
      </c>
      <c r="E3" s="2">
        <v>7</v>
      </c>
      <c r="F3" s="2">
        <v>6</v>
      </c>
      <c r="G3" s="2">
        <v>6</v>
      </c>
      <c r="H3" s="2">
        <v>10</v>
      </c>
      <c r="I3" s="2">
        <v>5</v>
      </c>
      <c r="J3" s="2">
        <v>0</v>
      </c>
      <c r="K3" s="2">
        <v>0</v>
      </c>
      <c r="L3" s="2">
        <v>0</v>
      </c>
      <c r="M3" s="2">
        <v>0</v>
      </c>
      <c r="N3" s="35">
        <f aca="true" t="shared" si="0" ref="N3:N16">SUM(D3:M3)</f>
        <v>40</v>
      </c>
      <c r="O3" s="36">
        <f aca="true" t="shared" si="1" ref="O3:O16">AVERAGE(N3,C3)</f>
        <v>43</v>
      </c>
      <c r="P3" s="6"/>
    </row>
    <row r="4" spans="1:16" s="3" customFormat="1" ht="19.5">
      <c r="A4" s="2" t="s">
        <v>5</v>
      </c>
      <c r="B4" s="31" t="s">
        <v>31</v>
      </c>
      <c r="C4" s="22"/>
      <c r="D4" s="2">
        <v>2</v>
      </c>
      <c r="E4" s="2">
        <v>1</v>
      </c>
      <c r="F4" s="2">
        <v>1</v>
      </c>
      <c r="G4" s="2">
        <v>3</v>
      </c>
      <c r="H4" s="2">
        <v>4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5">
        <f t="shared" si="0"/>
        <v>11</v>
      </c>
      <c r="O4" s="36">
        <f t="shared" si="1"/>
        <v>11</v>
      </c>
      <c r="P4" s="7"/>
    </row>
    <row r="5" spans="1:16" s="3" customFormat="1" ht="19.5">
      <c r="A5" s="2" t="s">
        <v>12</v>
      </c>
      <c r="B5" s="31" t="s">
        <v>22</v>
      </c>
      <c r="C5" s="22">
        <v>56</v>
      </c>
      <c r="D5" s="2">
        <v>10</v>
      </c>
      <c r="E5" s="2">
        <v>8</v>
      </c>
      <c r="F5" s="2">
        <v>10</v>
      </c>
      <c r="G5" s="2">
        <v>8</v>
      </c>
      <c r="H5" s="2">
        <v>10</v>
      </c>
      <c r="I5" s="2">
        <v>8</v>
      </c>
      <c r="J5" s="2">
        <v>16</v>
      </c>
      <c r="K5" s="2">
        <v>0</v>
      </c>
      <c r="L5" s="42">
        <v>4</v>
      </c>
      <c r="M5" s="2">
        <v>0</v>
      </c>
      <c r="N5" s="35">
        <f t="shared" si="0"/>
        <v>74</v>
      </c>
      <c r="O5" s="36">
        <f t="shared" si="1"/>
        <v>65</v>
      </c>
      <c r="P5" s="7"/>
    </row>
    <row r="6" spans="1:16" s="3" customFormat="1" ht="19.5">
      <c r="A6" s="2" t="s">
        <v>6</v>
      </c>
      <c r="B6" s="31" t="s">
        <v>21</v>
      </c>
      <c r="C6" s="22">
        <v>68</v>
      </c>
      <c r="D6" s="2">
        <v>4</v>
      </c>
      <c r="E6" s="2">
        <v>6</v>
      </c>
      <c r="F6" s="2">
        <v>7</v>
      </c>
      <c r="G6" s="2">
        <v>8</v>
      </c>
      <c r="H6" s="2">
        <v>10</v>
      </c>
      <c r="I6" s="2">
        <v>5</v>
      </c>
      <c r="J6" s="2">
        <v>14</v>
      </c>
      <c r="K6" s="2">
        <v>0</v>
      </c>
      <c r="L6" s="2">
        <v>2</v>
      </c>
      <c r="M6" s="2">
        <v>0</v>
      </c>
      <c r="N6" s="35">
        <f t="shared" si="0"/>
        <v>56</v>
      </c>
      <c r="O6" s="36">
        <f t="shared" si="1"/>
        <v>62</v>
      </c>
      <c r="P6" s="7"/>
    </row>
    <row r="7" spans="1:16" s="3" customFormat="1" ht="19.5">
      <c r="A7" s="2" t="s">
        <v>13</v>
      </c>
      <c r="B7" s="31" t="s">
        <v>19</v>
      </c>
      <c r="C7" s="22">
        <v>66.66666666666667</v>
      </c>
      <c r="D7" s="2">
        <v>8</v>
      </c>
      <c r="E7" s="2">
        <v>9</v>
      </c>
      <c r="F7" s="2">
        <v>10</v>
      </c>
      <c r="G7" s="2">
        <v>9</v>
      </c>
      <c r="H7" s="2">
        <v>10</v>
      </c>
      <c r="I7" s="2">
        <v>7</v>
      </c>
      <c r="J7" s="2">
        <v>20</v>
      </c>
      <c r="K7" s="2">
        <v>5</v>
      </c>
      <c r="L7" s="2">
        <v>1</v>
      </c>
      <c r="M7" s="2">
        <v>0</v>
      </c>
      <c r="N7" s="35">
        <f t="shared" si="0"/>
        <v>79</v>
      </c>
      <c r="O7" s="36">
        <f t="shared" si="1"/>
        <v>72.83333333333334</v>
      </c>
      <c r="P7" s="7"/>
    </row>
    <row r="8" spans="1:16" s="3" customFormat="1" ht="19.5">
      <c r="A8" s="2" t="s">
        <v>7</v>
      </c>
      <c r="B8" s="31" t="s">
        <v>24</v>
      </c>
      <c r="C8" s="22">
        <v>58.666666666666664</v>
      </c>
      <c r="D8" s="2">
        <v>7</v>
      </c>
      <c r="E8" s="2">
        <v>7</v>
      </c>
      <c r="F8" s="2">
        <v>5</v>
      </c>
      <c r="G8" s="2">
        <v>9</v>
      </c>
      <c r="H8" s="2">
        <v>10</v>
      </c>
      <c r="I8" s="2">
        <v>5</v>
      </c>
      <c r="J8" s="2">
        <v>0</v>
      </c>
      <c r="K8" s="2">
        <v>0</v>
      </c>
      <c r="L8" s="2">
        <v>0</v>
      </c>
      <c r="M8" s="2">
        <v>0</v>
      </c>
      <c r="N8" s="35">
        <f t="shared" si="0"/>
        <v>43</v>
      </c>
      <c r="O8" s="36">
        <f t="shared" si="1"/>
        <v>50.83333333333333</v>
      </c>
      <c r="P8" s="7"/>
    </row>
    <row r="9" spans="1:16" s="3" customFormat="1" ht="19.5">
      <c r="A9" s="2" t="s">
        <v>14</v>
      </c>
      <c r="B9" s="31" t="s">
        <v>25</v>
      </c>
      <c r="C9" s="22">
        <v>74.66666666666667</v>
      </c>
      <c r="D9" s="2">
        <v>8</v>
      </c>
      <c r="E9" s="2">
        <v>7</v>
      </c>
      <c r="F9" s="2">
        <v>10</v>
      </c>
      <c r="G9" s="2">
        <v>8</v>
      </c>
      <c r="H9" s="2">
        <v>10</v>
      </c>
      <c r="I9" s="2">
        <v>5</v>
      </c>
      <c r="J9" s="2">
        <v>19</v>
      </c>
      <c r="K9" s="2">
        <v>5</v>
      </c>
      <c r="L9" s="2">
        <v>6</v>
      </c>
      <c r="M9" s="2">
        <v>0</v>
      </c>
      <c r="N9" s="35">
        <f t="shared" si="0"/>
        <v>78</v>
      </c>
      <c r="O9" s="36">
        <f t="shared" si="1"/>
        <v>76.33333333333334</v>
      </c>
      <c r="P9" s="7"/>
    </row>
    <row r="10" spans="1:16" s="3" customFormat="1" ht="19.5">
      <c r="A10" s="2" t="s">
        <v>8</v>
      </c>
      <c r="B10" s="31" t="s">
        <v>28</v>
      </c>
      <c r="C10" s="22">
        <v>76</v>
      </c>
      <c r="D10" s="2">
        <v>5</v>
      </c>
      <c r="E10" s="2">
        <v>8</v>
      </c>
      <c r="F10" s="2">
        <v>8</v>
      </c>
      <c r="G10" s="2">
        <v>8</v>
      </c>
      <c r="H10" s="2">
        <v>10</v>
      </c>
      <c r="I10" s="2">
        <v>5</v>
      </c>
      <c r="J10" s="2">
        <v>18</v>
      </c>
      <c r="K10" s="2">
        <v>5</v>
      </c>
      <c r="L10" s="2">
        <v>5</v>
      </c>
      <c r="M10" s="2">
        <v>0</v>
      </c>
      <c r="N10" s="35">
        <f t="shared" si="0"/>
        <v>72</v>
      </c>
      <c r="O10" s="36">
        <f t="shared" si="1"/>
        <v>74</v>
      </c>
      <c r="P10" s="7"/>
    </row>
    <row r="11" spans="1:16" s="3" customFormat="1" ht="19.5">
      <c r="A11" s="2" t="s">
        <v>9</v>
      </c>
      <c r="B11" s="31" t="s">
        <v>20</v>
      </c>
      <c r="C11" s="22">
        <v>69.33333333333333</v>
      </c>
      <c r="D11" s="2">
        <v>8</v>
      </c>
      <c r="E11" s="2">
        <v>7</v>
      </c>
      <c r="F11" s="2">
        <v>7</v>
      </c>
      <c r="G11" s="2">
        <v>8</v>
      </c>
      <c r="H11" s="2">
        <v>10</v>
      </c>
      <c r="I11" s="2">
        <v>5</v>
      </c>
      <c r="J11" s="2">
        <v>0</v>
      </c>
      <c r="K11" s="2">
        <v>0</v>
      </c>
      <c r="L11" s="2">
        <v>6</v>
      </c>
      <c r="M11" s="2">
        <v>0</v>
      </c>
      <c r="N11" s="35">
        <f t="shared" si="0"/>
        <v>51</v>
      </c>
      <c r="O11" s="36">
        <f t="shared" si="1"/>
        <v>60.166666666666664</v>
      </c>
      <c r="P11" s="7"/>
    </row>
    <row r="12" spans="1:16" s="3" customFormat="1" ht="19.5">
      <c r="A12" s="2" t="s">
        <v>15</v>
      </c>
      <c r="B12" s="31" t="s">
        <v>32</v>
      </c>
      <c r="C12" s="22">
        <v>44</v>
      </c>
      <c r="D12" s="2">
        <v>5</v>
      </c>
      <c r="E12" s="2">
        <v>5</v>
      </c>
      <c r="F12" s="2">
        <v>6</v>
      </c>
      <c r="G12" s="2">
        <v>8</v>
      </c>
      <c r="H12" s="2">
        <v>10</v>
      </c>
      <c r="I12" s="2">
        <v>7</v>
      </c>
      <c r="J12" s="2">
        <v>0</v>
      </c>
      <c r="K12" s="2">
        <v>0</v>
      </c>
      <c r="L12" s="2">
        <v>6</v>
      </c>
      <c r="M12" s="2">
        <v>-5</v>
      </c>
      <c r="N12" s="35">
        <f t="shared" si="0"/>
        <v>42</v>
      </c>
      <c r="O12" s="36">
        <f t="shared" si="1"/>
        <v>43</v>
      </c>
      <c r="P12" s="7"/>
    </row>
    <row r="13" spans="1:16" s="3" customFormat="1" ht="19.5">
      <c r="A13" s="2" t="s">
        <v>16</v>
      </c>
      <c r="B13" s="31" t="s">
        <v>30</v>
      </c>
      <c r="C13" s="22">
        <v>58.666666666666664</v>
      </c>
      <c r="D13" s="2">
        <v>6</v>
      </c>
      <c r="E13" s="2">
        <v>7</v>
      </c>
      <c r="F13" s="2">
        <v>5</v>
      </c>
      <c r="G13" s="2">
        <v>9</v>
      </c>
      <c r="H13" s="2">
        <v>10</v>
      </c>
      <c r="I13" s="2">
        <v>5</v>
      </c>
      <c r="J13" s="2">
        <v>0</v>
      </c>
      <c r="K13" s="2">
        <v>5</v>
      </c>
      <c r="L13" s="2">
        <v>4</v>
      </c>
      <c r="M13" s="2">
        <v>-5</v>
      </c>
      <c r="N13" s="35">
        <f t="shared" si="0"/>
        <v>46</v>
      </c>
      <c r="O13" s="36">
        <f t="shared" si="1"/>
        <v>52.33333333333333</v>
      </c>
      <c r="P13" s="7"/>
    </row>
    <row r="14" spans="1:16" s="3" customFormat="1" ht="19.5">
      <c r="A14" s="2" t="s">
        <v>17</v>
      </c>
      <c r="B14" s="26" t="s">
        <v>29</v>
      </c>
      <c r="C14" s="22">
        <v>32</v>
      </c>
      <c r="D14" s="2">
        <v>6</v>
      </c>
      <c r="E14" s="2">
        <v>6</v>
      </c>
      <c r="F14" s="2">
        <v>5</v>
      </c>
      <c r="G14" s="2">
        <v>8</v>
      </c>
      <c r="H14" s="2">
        <v>10</v>
      </c>
      <c r="I14" s="2">
        <v>5</v>
      </c>
      <c r="J14" s="2">
        <v>0</v>
      </c>
      <c r="K14" s="2">
        <v>0</v>
      </c>
      <c r="L14" s="2">
        <v>0</v>
      </c>
      <c r="M14" s="2">
        <v>0</v>
      </c>
      <c r="N14" s="35">
        <f t="shared" si="0"/>
        <v>40</v>
      </c>
      <c r="O14" s="36">
        <f t="shared" si="1"/>
        <v>36</v>
      </c>
      <c r="P14" s="7"/>
    </row>
    <row r="15" spans="1:16" s="3" customFormat="1" ht="19.5">
      <c r="A15" s="2" t="s">
        <v>10</v>
      </c>
      <c r="B15" s="31" t="s">
        <v>26</v>
      </c>
      <c r="C15" s="22">
        <v>72</v>
      </c>
      <c r="D15" s="2">
        <v>8</v>
      </c>
      <c r="E15" s="2">
        <v>7</v>
      </c>
      <c r="F15" s="2">
        <v>9</v>
      </c>
      <c r="G15" s="2">
        <v>8</v>
      </c>
      <c r="H15" s="2">
        <v>10</v>
      </c>
      <c r="I15" s="2">
        <v>5</v>
      </c>
      <c r="J15" s="2">
        <v>18</v>
      </c>
      <c r="K15" s="2">
        <v>5</v>
      </c>
      <c r="L15" s="2">
        <v>4</v>
      </c>
      <c r="M15" s="2">
        <v>0</v>
      </c>
      <c r="N15" s="35">
        <f t="shared" si="0"/>
        <v>74</v>
      </c>
      <c r="O15" s="36">
        <f t="shared" si="1"/>
        <v>73</v>
      </c>
      <c r="P15" s="7"/>
    </row>
    <row r="16" spans="1:16" s="3" customFormat="1" ht="19.5">
      <c r="A16" s="2" t="s">
        <v>18</v>
      </c>
      <c r="B16" s="31" t="s">
        <v>23</v>
      </c>
      <c r="C16" s="22">
        <v>37.333333333333336</v>
      </c>
      <c r="D16" s="2">
        <v>6</v>
      </c>
      <c r="E16" s="2">
        <v>6</v>
      </c>
      <c r="F16" s="2">
        <v>4</v>
      </c>
      <c r="G16" s="2">
        <v>7</v>
      </c>
      <c r="H16" s="2">
        <v>10</v>
      </c>
      <c r="I16" s="2">
        <v>7</v>
      </c>
      <c r="J16" s="2">
        <v>0</v>
      </c>
      <c r="K16" s="2">
        <v>5</v>
      </c>
      <c r="L16" s="2">
        <v>1</v>
      </c>
      <c r="M16" s="2">
        <v>-5</v>
      </c>
      <c r="N16" s="35">
        <f t="shared" si="0"/>
        <v>41</v>
      </c>
      <c r="O16" s="36">
        <f t="shared" si="1"/>
        <v>39.16666666666667</v>
      </c>
      <c r="P16" s="7"/>
    </row>
    <row r="17" spans="1:16" s="3" customFormat="1" ht="15">
      <c r="A17" s="7"/>
      <c r="B17" s="8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5"/>
      <c r="P17" s="7"/>
    </row>
    <row r="18" spans="1:17" s="3" customFormat="1" ht="15">
      <c r="A18" s="7"/>
      <c r="B18" s="7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5"/>
      <c r="P18" s="7"/>
      <c r="Q18"/>
    </row>
    <row r="19" spans="1:17" ht="15">
      <c r="A19" s="7"/>
      <c r="B19" s="7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5"/>
      <c r="P19" s="7"/>
      <c r="Q19" s="3"/>
    </row>
    <row r="20" spans="1:16" s="3" customFormat="1" ht="15">
      <c r="A20" s="7"/>
      <c r="B20" s="7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5"/>
      <c r="P20" s="7"/>
    </row>
    <row r="21" spans="1:16" s="3" customFormat="1" ht="15">
      <c r="A21" s="10"/>
      <c r="B21" s="7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"/>
      <c r="P21" s="7"/>
    </row>
    <row r="22" spans="1:16" s="3" customFormat="1" ht="15">
      <c r="A22" s="7"/>
      <c r="B22" s="7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/>
      <c r="P22" s="7"/>
    </row>
    <row r="23" spans="1:16" s="3" customFormat="1" ht="15">
      <c r="A23" s="7"/>
      <c r="B23" s="7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/>
      <c r="P23" s="7"/>
    </row>
    <row r="24" spans="1:16" s="3" customFormat="1" ht="15">
      <c r="A24" s="7"/>
      <c r="B24" s="7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/>
      <c r="P24" s="7"/>
    </row>
    <row r="25" spans="1:16" s="3" customFormat="1" ht="15">
      <c r="A25" s="7"/>
      <c r="B25" s="7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/>
      <c r="P25" s="7"/>
    </row>
    <row r="26" spans="1:16" s="3" customFormat="1" ht="15">
      <c r="A26" s="10"/>
      <c r="B26" s="7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/>
      <c r="P26" s="10"/>
    </row>
    <row r="27" spans="1:17" s="3" customFormat="1" ht="15">
      <c r="A27" s="10"/>
      <c r="B27" s="7"/>
      <c r="C27" s="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/>
      <c r="P27" s="7"/>
      <c r="Q27"/>
    </row>
    <row r="28" spans="1:17" ht="15">
      <c r="A28" s="10"/>
      <c r="B28" s="7"/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/>
      <c r="Q28" s="3"/>
    </row>
    <row r="29" spans="1:17" s="3" customFormat="1" ht="15">
      <c r="A29" s="10"/>
      <c r="B29" s="7"/>
      <c r="C29" s="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/>
      <c r="P29" s="10"/>
      <c r="Q29"/>
    </row>
    <row r="30" spans="1:16" ht="15">
      <c r="A30" s="10"/>
      <c r="B30" s="7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/>
      <c r="P30" s="7"/>
    </row>
    <row r="31" spans="1:17" ht="15">
      <c r="A31" s="10"/>
      <c r="B31" s="7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"/>
      <c r="P31" s="7"/>
      <c r="Q31" s="3"/>
    </row>
    <row r="32" spans="1:16" s="3" customFormat="1" ht="15">
      <c r="A32" s="10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"/>
      <c r="P32" s="10"/>
    </row>
    <row r="33" spans="1:17" s="3" customFormat="1" ht="15">
      <c r="A33" s="10"/>
      <c r="B33" s="7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"/>
      <c r="P33" s="10"/>
      <c r="Q33"/>
    </row>
    <row r="34" spans="1:16" ht="15">
      <c r="A34" s="10"/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5"/>
      <c r="P34" s="7"/>
    </row>
    <row r="35" spans="1:17" ht="15">
      <c r="A35" s="7"/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"/>
      <c r="P35" s="7"/>
      <c r="Q35" s="3"/>
    </row>
    <row r="36" spans="1:16" s="3" customFormat="1" ht="15">
      <c r="A36" s="7"/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/>
      <c r="P36" s="7"/>
    </row>
    <row r="37" spans="1:16" s="3" customFormat="1" ht="15">
      <c r="A37" s="7"/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"/>
      <c r="P37" s="7"/>
    </row>
    <row r="38" spans="1:16" s="3" customFormat="1" ht="15">
      <c r="A38" s="7"/>
      <c r="B38" s="7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/>
      <c r="P38" s="7"/>
    </row>
    <row r="39" spans="1:16" s="3" customFormat="1" ht="15">
      <c r="A39" s="7"/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/>
      <c r="P39" s="7"/>
    </row>
    <row r="40" spans="1:16" s="3" customFormat="1" ht="15">
      <c r="A40" s="7"/>
      <c r="B40" s="7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/>
      <c r="P40" s="7"/>
    </row>
    <row r="41" spans="1:16" s="3" customFormat="1" ht="15">
      <c r="A41" s="10"/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5"/>
      <c r="P41" s="7"/>
    </row>
    <row r="42" spans="1:16" s="3" customFormat="1" ht="15">
      <c r="A42" s="10"/>
      <c r="B42" s="7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/>
      <c r="P42" s="7"/>
    </row>
    <row r="43" spans="1:16" s="3" customFormat="1" ht="15">
      <c r="A43" s="10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5"/>
      <c r="P43" s="7"/>
    </row>
    <row r="44" spans="1:16" s="3" customFormat="1" ht="15">
      <c r="A44" s="10"/>
      <c r="B44" s="7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5"/>
      <c r="P44" s="7"/>
    </row>
    <row r="45" spans="1:16" s="3" customFormat="1" ht="15">
      <c r="A45" s="10"/>
      <c r="B45" s="7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5"/>
      <c r="P45" s="7"/>
    </row>
    <row r="46" spans="1:16" s="3" customFormat="1" ht="15">
      <c r="A46" s="10"/>
      <c r="B46" s="7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"/>
      <c r="P46" s="7"/>
    </row>
    <row r="47" spans="1:16" s="3" customFormat="1" ht="15">
      <c r="A47" s="10"/>
      <c r="B47" s="7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"/>
      <c r="P47" s="7"/>
    </row>
    <row r="48" spans="1:16" s="3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4"/>
      <c r="P48" s="7"/>
    </row>
    <row r="49" spans="1:16" s="3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4"/>
      <c r="P49" s="7"/>
    </row>
    <row r="50" spans="1:16" s="3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4"/>
      <c r="P50" s="7"/>
    </row>
    <row r="51" spans="1:16" s="3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4"/>
      <c r="P51" s="7"/>
    </row>
    <row r="52" spans="1:16" s="3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4"/>
      <c r="P52" s="7"/>
    </row>
    <row r="53" spans="1:16" s="3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4"/>
      <c r="P53" s="7"/>
    </row>
    <row r="54" spans="1:16" s="3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4"/>
      <c r="P54" s="7"/>
    </row>
    <row r="55" spans="1:16" s="3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4"/>
      <c r="P55" s="7"/>
    </row>
    <row r="56" spans="1:16" s="3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4"/>
      <c r="P56" s="10"/>
    </row>
    <row r="57" spans="1:17" s="3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4"/>
      <c r="P57" s="10"/>
      <c r="Q57"/>
    </row>
    <row r="58" ht="15">
      <c r="P58" s="7"/>
    </row>
    <row r="59" spans="16:17" ht="15">
      <c r="P59" s="7"/>
      <c r="Q59" s="3"/>
    </row>
    <row r="60" spans="1:16" s="3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4"/>
      <c r="P60" s="10"/>
    </row>
    <row r="61" spans="1:17" s="3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4"/>
      <c r="P61" s="10"/>
      <c r="Q61"/>
    </row>
    <row r="62" ht="15">
      <c r="P62" s="7"/>
    </row>
    <row r="63" spans="16:17" ht="15">
      <c r="P63" s="7"/>
      <c r="Q63" s="3"/>
    </row>
    <row r="64" spans="1:16" s="3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4"/>
      <c r="P64" s="10"/>
    </row>
    <row r="65" spans="1:17" s="3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4"/>
      <c r="P65" s="7"/>
      <c r="Q65"/>
    </row>
    <row r="66" spans="16:17" ht="15">
      <c r="P66" s="7"/>
      <c r="Q66" s="3"/>
    </row>
    <row r="67" spans="1:16" s="3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4"/>
      <c r="P67" s="7"/>
    </row>
    <row r="68" spans="1:16" s="3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4"/>
      <c r="P68" s="7"/>
    </row>
    <row r="69" spans="1:16" s="3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4"/>
      <c r="P69" s="10"/>
    </row>
    <row r="70" spans="1:17" s="3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4"/>
      <c r="P70" s="10"/>
      <c r="Q70"/>
    </row>
  </sheetData>
  <sheetProtection/>
  <autoFilter ref="C2:O2">
    <sortState ref="C3:O70">
      <sortCondition descending="1" sortBy="value" ref="L3:L70"/>
    </sortState>
  </autoFilter>
  <mergeCells count="1">
    <mergeCell ref="E1:I1"/>
  </mergeCells>
  <hyperlinks>
    <hyperlink ref="B14" r:id="rId1" tooltip="Участник:Physics club IDem016" display="http://itc.tgl.ru/wiki/index.php?title=%D0%A3%D1%87%D0%B0%D1%81%D1%82%D0%BD%D0%B8%D0%BA:Physics_club_IDem016&amp;action=edit"/>
  </hyperlinks>
  <printOptions/>
  <pageMargins left="0.3937007874015748" right="0.3937007874015748" top="0.3937007874015748" bottom="0.3937007874015748" header="0.3937007874015748" footer="0.31496062992125984"/>
  <pageSetup fitToHeight="1" fitToWidth="1" horizontalDpi="600" verticalDpi="600" orientation="landscape" paperSize="9" scale="71" r:id="rId2"/>
  <headerFooter>
    <oddHeader>&amp;C&amp;N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.57421875" style="0" customWidth="1"/>
    <col min="2" max="2" width="8.421875" style="0" customWidth="1"/>
    <col min="3" max="3" width="21.28125" style="0" customWidth="1"/>
    <col min="4" max="5" width="7.8515625" style="0" customWidth="1"/>
    <col min="6" max="6" width="8.00390625" style="0" customWidth="1"/>
    <col min="7" max="8" width="7.7109375" style="0" customWidth="1"/>
    <col min="9" max="9" width="7.8515625" style="0" customWidth="1"/>
    <col min="10" max="10" width="7.7109375" style="0" customWidth="1"/>
    <col min="11" max="11" width="7.57421875" style="0" customWidth="1"/>
  </cols>
  <sheetData>
    <row r="1" spans="1:13" ht="51.75" customHeight="1" thickBot="1">
      <c r="A1" s="40" t="s">
        <v>34</v>
      </c>
      <c r="B1" s="41" t="s">
        <v>0</v>
      </c>
      <c r="C1" s="40" t="s">
        <v>1</v>
      </c>
      <c r="D1" s="20" t="s">
        <v>54</v>
      </c>
      <c r="E1" s="20" t="s">
        <v>42</v>
      </c>
      <c r="F1" s="20" t="s">
        <v>43</v>
      </c>
      <c r="G1" s="20" t="s">
        <v>44</v>
      </c>
      <c r="H1" s="20" t="s">
        <v>45</v>
      </c>
      <c r="I1" s="20" t="s">
        <v>39</v>
      </c>
      <c r="J1" s="20"/>
      <c r="K1" s="20"/>
      <c r="L1" s="18" t="s">
        <v>37</v>
      </c>
      <c r="M1" s="18" t="s">
        <v>38</v>
      </c>
    </row>
    <row r="2" spans="1:13" ht="20.25" thickBot="1">
      <c r="A2" s="19" t="s">
        <v>40</v>
      </c>
      <c r="B2" s="11" t="s">
        <v>5</v>
      </c>
      <c r="C2" s="31" t="s">
        <v>31</v>
      </c>
      <c r="D2" s="21"/>
      <c r="E2" s="34"/>
      <c r="F2" s="34"/>
      <c r="G2" s="34"/>
      <c r="H2" s="34"/>
      <c r="I2" s="34"/>
      <c r="J2" s="34"/>
      <c r="K2" s="34"/>
      <c r="L2" s="22"/>
      <c r="M2" s="22">
        <f>L2*8</f>
        <v>0</v>
      </c>
    </row>
    <row r="3" spans="1:13" ht="15.75">
      <c r="A3" s="19"/>
      <c r="B3" s="12" t="s">
        <v>6</v>
      </c>
      <c r="C3" s="20" t="s">
        <v>21</v>
      </c>
      <c r="D3" s="34"/>
      <c r="E3" s="21"/>
      <c r="F3" s="16"/>
      <c r="G3" s="16">
        <v>7</v>
      </c>
      <c r="H3" s="16"/>
      <c r="I3" s="16">
        <v>10</v>
      </c>
      <c r="J3" s="16"/>
      <c r="K3" s="16"/>
      <c r="L3" s="22">
        <f>AVERAGE(E3:K3)</f>
        <v>8.5</v>
      </c>
      <c r="M3" s="22">
        <f aca="true" t="shared" si="0" ref="M3:M18">L3*8</f>
        <v>68</v>
      </c>
    </row>
    <row r="4" spans="1:13" ht="15.75">
      <c r="A4" s="19"/>
      <c r="B4" s="13" t="s">
        <v>7</v>
      </c>
      <c r="C4" s="23" t="s">
        <v>24</v>
      </c>
      <c r="D4" s="34"/>
      <c r="E4" s="16">
        <v>7</v>
      </c>
      <c r="F4" s="21"/>
      <c r="G4" s="16">
        <v>8</v>
      </c>
      <c r="H4" s="16"/>
      <c r="I4" s="16">
        <v>7</v>
      </c>
      <c r="J4" s="16"/>
      <c r="K4" s="16"/>
      <c r="L4" s="22">
        <f>AVERAGE(E4:K4)</f>
        <v>7.333333333333333</v>
      </c>
      <c r="M4" s="22">
        <f t="shared" si="0"/>
        <v>58.666666666666664</v>
      </c>
    </row>
    <row r="5" spans="1:13" ht="15.75">
      <c r="A5" s="19"/>
      <c r="B5" s="14" t="s">
        <v>8</v>
      </c>
      <c r="C5" s="20" t="s">
        <v>28</v>
      </c>
      <c r="D5" s="34"/>
      <c r="E5" s="16">
        <v>10</v>
      </c>
      <c r="F5" s="16"/>
      <c r="G5" s="21"/>
      <c r="H5" s="16"/>
      <c r="I5" s="16">
        <v>9</v>
      </c>
      <c r="J5" s="16"/>
      <c r="K5" s="16"/>
      <c r="L5" s="22">
        <f>AVERAGE(E5:K5)</f>
        <v>9.5</v>
      </c>
      <c r="M5" s="22">
        <f t="shared" si="0"/>
        <v>76</v>
      </c>
    </row>
    <row r="6" spans="1:13" ht="15.75">
      <c r="A6" s="19"/>
      <c r="B6" s="13" t="s">
        <v>9</v>
      </c>
      <c r="C6" s="23" t="s">
        <v>20</v>
      </c>
      <c r="D6" s="34"/>
      <c r="E6" s="16">
        <v>8</v>
      </c>
      <c r="F6" s="16"/>
      <c r="G6" s="16">
        <v>10</v>
      </c>
      <c r="H6" s="21"/>
      <c r="I6" s="16">
        <v>8</v>
      </c>
      <c r="J6" s="16"/>
      <c r="K6" s="16"/>
      <c r="L6" s="22">
        <f>AVERAGE(E6:K6)</f>
        <v>8.666666666666666</v>
      </c>
      <c r="M6" s="22">
        <f t="shared" si="0"/>
        <v>69.33333333333333</v>
      </c>
    </row>
    <row r="7" spans="1:13" ht="15.75">
      <c r="A7" s="19"/>
      <c r="B7" s="14" t="s">
        <v>10</v>
      </c>
      <c r="C7" s="20" t="s">
        <v>26</v>
      </c>
      <c r="D7" s="34"/>
      <c r="E7" s="16">
        <v>9</v>
      </c>
      <c r="F7" s="16"/>
      <c r="G7" s="16">
        <v>9</v>
      </c>
      <c r="H7" s="16"/>
      <c r="I7" s="21"/>
      <c r="J7" s="16"/>
      <c r="K7" s="16"/>
      <c r="L7" s="22">
        <f>AVERAGE(E7:K7)</f>
        <v>9</v>
      </c>
      <c r="M7" s="22">
        <f t="shared" si="0"/>
        <v>72</v>
      </c>
    </row>
    <row r="8" spans="1:13" ht="15.75">
      <c r="A8" s="19"/>
      <c r="B8" s="14"/>
      <c r="C8" s="24"/>
      <c r="D8" s="34"/>
      <c r="E8" s="16"/>
      <c r="F8" s="16"/>
      <c r="G8" s="16"/>
      <c r="H8" s="16"/>
      <c r="I8" s="16"/>
      <c r="K8" s="16"/>
      <c r="L8" s="22"/>
      <c r="M8" s="22"/>
    </row>
    <row r="9" spans="1:13" ht="15.75">
      <c r="A9" s="19"/>
      <c r="B9" s="14"/>
      <c r="C9" s="24"/>
      <c r="D9" s="34"/>
      <c r="E9" s="16"/>
      <c r="F9" s="16"/>
      <c r="G9" s="16"/>
      <c r="H9" s="16"/>
      <c r="I9" s="16"/>
      <c r="J9" s="16"/>
      <c r="K9" s="16"/>
      <c r="L9" s="22"/>
      <c r="M9" s="22"/>
    </row>
    <row r="10" spans="1:13" ht="15.75">
      <c r="A10" s="37"/>
      <c r="B10" s="38"/>
      <c r="C10" s="39"/>
      <c r="D10" s="20" t="s">
        <v>46</v>
      </c>
      <c r="E10" s="20" t="s">
        <v>35</v>
      </c>
      <c r="F10" s="20" t="s">
        <v>47</v>
      </c>
      <c r="G10" s="20" t="s">
        <v>48</v>
      </c>
      <c r="H10" s="20" t="s">
        <v>49</v>
      </c>
      <c r="I10" s="20" t="s">
        <v>50</v>
      </c>
      <c r="J10" s="20" t="s">
        <v>51</v>
      </c>
      <c r="K10" s="20" t="s">
        <v>36</v>
      </c>
      <c r="L10" s="22"/>
      <c r="M10" s="22"/>
    </row>
    <row r="11" spans="1:13" ht="15.75">
      <c r="A11" s="19" t="s">
        <v>41</v>
      </c>
      <c r="B11" s="14" t="s">
        <v>11</v>
      </c>
      <c r="C11" s="20" t="s">
        <v>27</v>
      </c>
      <c r="D11" s="21"/>
      <c r="E11" s="16"/>
      <c r="F11" s="16">
        <v>4</v>
      </c>
      <c r="G11" s="16">
        <v>6</v>
      </c>
      <c r="H11" s="16"/>
      <c r="I11" s="16">
        <v>7</v>
      </c>
      <c r="J11" s="16"/>
      <c r="K11" s="16">
        <v>6</v>
      </c>
      <c r="L11" s="22">
        <f>AVERAGE(D11:K11)</f>
        <v>5.75</v>
      </c>
      <c r="M11" s="22">
        <f t="shared" si="0"/>
        <v>46</v>
      </c>
    </row>
    <row r="12" spans="1:13" ht="15.75">
      <c r="A12" s="19"/>
      <c r="B12" s="14" t="s">
        <v>12</v>
      </c>
      <c r="C12" s="20" t="s">
        <v>22</v>
      </c>
      <c r="D12" s="16"/>
      <c r="E12" s="21"/>
      <c r="F12" s="16">
        <v>6</v>
      </c>
      <c r="G12" s="16">
        <v>8</v>
      </c>
      <c r="H12" s="16"/>
      <c r="I12" s="16">
        <v>6</v>
      </c>
      <c r="J12" s="16"/>
      <c r="K12" s="16">
        <v>8</v>
      </c>
      <c r="L12" s="22">
        <f aca="true" t="shared" si="1" ref="L12:L18">AVERAGE(D12:K12)</f>
        <v>7</v>
      </c>
      <c r="M12" s="22">
        <f t="shared" si="0"/>
        <v>56</v>
      </c>
    </row>
    <row r="13" spans="1:13" ht="15.75">
      <c r="A13" s="19"/>
      <c r="B13" s="14" t="s">
        <v>13</v>
      </c>
      <c r="C13" s="20" t="s">
        <v>19</v>
      </c>
      <c r="D13" s="16"/>
      <c r="E13" s="16"/>
      <c r="F13" s="21"/>
      <c r="G13" s="16">
        <v>10</v>
      </c>
      <c r="H13" s="16"/>
      <c r="I13" s="16">
        <v>8</v>
      </c>
      <c r="J13" s="16"/>
      <c r="K13" s="16">
        <v>7</v>
      </c>
      <c r="L13" s="22">
        <f t="shared" si="1"/>
        <v>8.333333333333334</v>
      </c>
      <c r="M13" s="22">
        <f t="shared" si="0"/>
        <v>66.66666666666667</v>
      </c>
    </row>
    <row r="14" spans="1:13" ht="15.75">
      <c r="A14" s="19"/>
      <c r="B14" s="14" t="s">
        <v>14</v>
      </c>
      <c r="C14" s="20" t="s">
        <v>25</v>
      </c>
      <c r="D14" s="16"/>
      <c r="E14" s="16"/>
      <c r="F14" s="16">
        <v>8</v>
      </c>
      <c r="G14" s="21"/>
      <c r="H14" s="16"/>
      <c r="I14" s="16">
        <v>10</v>
      </c>
      <c r="J14" s="16"/>
      <c r="K14" s="16">
        <v>10</v>
      </c>
      <c r="L14" s="22">
        <f t="shared" si="1"/>
        <v>9.333333333333334</v>
      </c>
      <c r="M14" s="22">
        <f t="shared" si="0"/>
        <v>74.66666666666667</v>
      </c>
    </row>
    <row r="15" spans="1:13" ht="15.75">
      <c r="A15" s="19"/>
      <c r="B15" s="14" t="s">
        <v>15</v>
      </c>
      <c r="C15" s="20" t="s">
        <v>32</v>
      </c>
      <c r="D15" s="16"/>
      <c r="E15" s="16"/>
      <c r="F15" s="16">
        <v>5</v>
      </c>
      <c r="G15" s="16">
        <v>7</v>
      </c>
      <c r="H15" s="21"/>
      <c r="I15" s="16">
        <v>5</v>
      </c>
      <c r="J15" s="16"/>
      <c r="K15" s="16">
        <v>5</v>
      </c>
      <c r="L15" s="22">
        <f t="shared" si="1"/>
        <v>5.5</v>
      </c>
      <c r="M15" s="22">
        <f t="shared" si="0"/>
        <v>44</v>
      </c>
    </row>
    <row r="16" spans="1:13" ht="15.75">
      <c r="A16" s="19"/>
      <c r="B16" s="14" t="s">
        <v>16</v>
      </c>
      <c r="C16" s="20" t="s">
        <v>30</v>
      </c>
      <c r="D16" s="16"/>
      <c r="E16" s="16"/>
      <c r="F16" s="16">
        <v>4</v>
      </c>
      <c r="G16" s="16">
        <v>9</v>
      </c>
      <c r="H16" s="16"/>
      <c r="I16" s="21"/>
      <c r="J16" s="16"/>
      <c r="K16" s="16">
        <v>9</v>
      </c>
      <c r="L16" s="22">
        <f t="shared" si="1"/>
        <v>7.333333333333333</v>
      </c>
      <c r="M16" s="22">
        <f t="shared" si="0"/>
        <v>58.666666666666664</v>
      </c>
    </row>
    <row r="17" spans="1:13" ht="15.75">
      <c r="A17" s="19"/>
      <c r="B17" s="14" t="s">
        <v>17</v>
      </c>
      <c r="C17" s="25" t="s">
        <v>29</v>
      </c>
      <c r="D17" s="16"/>
      <c r="E17" s="16"/>
      <c r="F17" s="16">
        <v>4</v>
      </c>
      <c r="G17" s="16">
        <v>4</v>
      </c>
      <c r="H17" s="16"/>
      <c r="I17" s="16">
        <v>4</v>
      </c>
      <c r="J17" s="21"/>
      <c r="K17" s="16"/>
      <c r="L17" s="22">
        <f t="shared" si="1"/>
        <v>4</v>
      </c>
      <c r="M17" s="22">
        <f t="shared" si="0"/>
        <v>32</v>
      </c>
    </row>
    <row r="18" spans="1:13" ht="16.5" thickBot="1">
      <c r="A18" s="19"/>
      <c r="B18" s="15" t="s">
        <v>18</v>
      </c>
      <c r="C18" s="20" t="s">
        <v>23</v>
      </c>
      <c r="D18" s="17"/>
      <c r="E18" s="16"/>
      <c r="F18" s="16">
        <v>6</v>
      </c>
      <c r="G18" s="16">
        <v>5</v>
      </c>
      <c r="H18" s="16"/>
      <c r="I18" s="16">
        <v>3</v>
      </c>
      <c r="J18" s="16"/>
      <c r="K18" s="21"/>
      <c r="L18" s="22">
        <f t="shared" si="1"/>
        <v>4.666666666666667</v>
      </c>
      <c r="M18" s="22">
        <f t="shared" si="0"/>
        <v>37.333333333333336</v>
      </c>
    </row>
    <row r="19" ht="15">
      <c r="B19" s="10"/>
    </row>
  </sheetData>
  <sheetProtection/>
  <hyperlinks>
    <hyperlink ref="C17" r:id="rId1" tooltip="Участник:Physics club IDem016" display="http://itc.tgl.ru/wiki/index.php?title=%D0%A3%D1%87%D0%B0%D1%81%D1%82%D0%BD%D0%B8%D0%BA:Physics_club_IDem016&amp;action=edit"/>
  </hyperlinks>
  <printOptions/>
  <pageMargins left="0.7" right="0.7" top="0.75" bottom="0.75" header="0.3" footer="0.3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2010-02-05T04:28:49Z</cp:lastPrinted>
  <dcterms:created xsi:type="dcterms:W3CDTF">2008-10-13T08:31:14Z</dcterms:created>
  <dcterms:modified xsi:type="dcterms:W3CDTF">2010-02-05T04:41:30Z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