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tabRatio="841" activeTab="6"/>
  </bookViews>
  <sheets>
    <sheet name="свод" sheetId="1" r:id="rId1"/>
    <sheet name="визитка" sheetId="2" r:id="rId2"/>
    <sheet name="оценка команд" sheetId="3" r:id="rId3"/>
    <sheet name="блицконкурс" sheetId="4" r:id="rId4"/>
    <sheet name="конкурс Неизвестное в известном" sheetId="5" r:id="rId5"/>
    <sheet name="обуч тур Математика вокруг нас" sheetId="6" r:id="rId6"/>
    <sheet name="конкурс Математика вокруг" sheetId="7" r:id="rId7"/>
  </sheets>
  <definedNames>
    <definedName name="_xlnm._FilterDatabase" localSheetId="3" hidden="1">'блицконкурс'!$A$5:$F$264</definedName>
    <definedName name="_xlnm._FilterDatabase" localSheetId="1" hidden="1">'визитка'!$A$5:$B$67</definedName>
    <definedName name="_xlnm._FilterDatabase" localSheetId="6" hidden="1">'конкурс Математика вокруг'!$A$5:$B$67</definedName>
    <definedName name="_xlnm._FilterDatabase" localSheetId="4" hidden="1">'конкурс Неизвестное в известном'!$A$4:$M$66</definedName>
    <definedName name="_xlnm._FilterDatabase" localSheetId="5" hidden="1">'обуч тур Математика вокруг нас'!$A$5:$F$67</definedName>
    <definedName name="_xlnm._FilterDatabase" localSheetId="0" hidden="1">'свод'!$A$4:$J$66</definedName>
    <definedName name="_xlnm.Print_Titles" localSheetId="3">'блицконкурс'!$4:$5</definedName>
    <definedName name="_xlnm.Print_Titles" localSheetId="1">'визитка'!$4:$5</definedName>
    <definedName name="_xlnm.Print_Titles" localSheetId="6">'конкурс Математика вокруг'!$4:$5</definedName>
    <definedName name="_xlnm.Print_Titles" localSheetId="4">'конкурс Неизвестное в известном'!$4:$4</definedName>
    <definedName name="_xlnm.Print_Titles" localSheetId="5">'обуч тур Математика вокруг нас'!$4:$5</definedName>
    <definedName name="_xlnm.Print_Titles" localSheetId="0">'свод'!$4:$4</definedName>
  </definedNames>
  <calcPr fullCalcOnLoad="1"/>
</workbook>
</file>

<file path=xl/sharedStrings.xml><?xml version="1.0" encoding="utf-8"?>
<sst xmlns="http://schemas.openxmlformats.org/spreadsheetml/2006/main" count="1125" uniqueCount="414">
  <si>
    <t>IDz2012-001</t>
  </si>
  <si>
    <t>IDz2012-002</t>
  </si>
  <si>
    <t>IDz2012-003</t>
  </si>
  <si>
    <t>IDz2012-005</t>
  </si>
  <si>
    <t>IDz2012-006</t>
  </si>
  <si>
    <t>IDz2012-007</t>
  </si>
  <si>
    <t>IDz2012-008</t>
  </si>
  <si>
    <t>IDz2012-009</t>
  </si>
  <si>
    <t>IDz2012-010</t>
  </si>
  <si>
    <t>IDz2012-011</t>
  </si>
  <si>
    <t>IDz2012-012</t>
  </si>
  <si>
    <t>IDz2012-013</t>
  </si>
  <si>
    <t>IDz2012-014</t>
  </si>
  <si>
    <t>IDz2012-015</t>
  </si>
  <si>
    <t>IDz2012-016</t>
  </si>
  <si>
    <t>IDz2012-017</t>
  </si>
  <si>
    <t>IDz2012-021</t>
  </si>
  <si>
    <t>IDz2012-022</t>
  </si>
  <si>
    <t>IDz2012-023</t>
  </si>
  <si>
    <t>IDz2012-024</t>
  </si>
  <si>
    <t>IDz2012-025</t>
  </si>
  <si>
    <t>IDz2012-026</t>
  </si>
  <si>
    <t>IDz2012-027</t>
  </si>
  <si>
    <t>IDz2012-028</t>
  </si>
  <si>
    <t>IDz2012-029</t>
  </si>
  <si>
    <t>IDz2012-030</t>
  </si>
  <si>
    <t>IDz2012-031</t>
  </si>
  <si>
    <t>IDz2012-032</t>
  </si>
  <si>
    <t>IDz2012-034</t>
  </si>
  <si>
    <t>IDz2012-035</t>
  </si>
  <si>
    <t>IDz2012-036</t>
  </si>
  <si>
    <t>IDz2012-037</t>
  </si>
  <si>
    <t>IDz2012-038</t>
  </si>
  <si>
    <t>IDz2012-040</t>
  </si>
  <si>
    <t>IDz2012-041</t>
  </si>
  <si>
    <t>IDz2012-042</t>
  </si>
  <si>
    <t>Семеро в ушанках</t>
  </si>
  <si>
    <t>IDz2012-043</t>
  </si>
  <si>
    <t>IDz2012-044</t>
  </si>
  <si>
    <t>IDz2012-045</t>
  </si>
  <si>
    <t>IDz2012-046</t>
  </si>
  <si>
    <t>IDz2012-047</t>
  </si>
  <si>
    <t>IDz2012-049</t>
  </si>
  <si>
    <t>IDz2012-050</t>
  </si>
  <si>
    <t>IDz2012-051</t>
  </si>
  <si>
    <t>IDz2012-052</t>
  </si>
  <si>
    <t>IDz2012-053</t>
  </si>
  <si>
    <t>IDz2012-054</t>
  </si>
  <si>
    <t>IDz2012-055</t>
  </si>
  <si>
    <t>IDz2012-057</t>
  </si>
  <si>
    <t>IDz2012-059</t>
  </si>
  <si>
    <t>IDz2012-060</t>
  </si>
  <si>
    <t>IDz2012-061</t>
  </si>
  <si>
    <t>IDz2012-063</t>
  </si>
  <si>
    <t>IDz2012-064</t>
  </si>
  <si>
    <t>IDz2012-065</t>
  </si>
  <si>
    <t>IDz2012-066</t>
  </si>
  <si>
    <t>IDz2012-067</t>
  </si>
  <si>
    <t>IDz2012-068</t>
  </si>
  <si>
    <t>IDz2012-069</t>
  </si>
  <si>
    <t>IDz2012-071</t>
  </si>
  <si>
    <t>IDz2012-074</t>
  </si>
  <si>
    <t>IDz2012-075</t>
  </si>
  <si>
    <t>Знайки</t>
  </si>
  <si>
    <t>Радуга</t>
  </si>
  <si>
    <t>Забавушка</t>
  </si>
  <si>
    <t>Снежинки</t>
  </si>
  <si>
    <t>Лидер</t>
  </si>
  <si>
    <t>Снегири</t>
  </si>
  <si>
    <t>Капитошка</t>
  </si>
  <si>
    <t>Снеговик</t>
  </si>
  <si>
    <t>Пушистики</t>
  </si>
  <si>
    <t>Умка</t>
  </si>
  <si>
    <t>ГАЛÓ</t>
  </si>
  <si>
    <t>Затейники</t>
  </si>
  <si>
    <t>SnowKids</t>
  </si>
  <si>
    <t>Весельчаки</t>
  </si>
  <si>
    <t>Любознайки</t>
  </si>
  <si>
    <t>НЕПОСЕДЫ</t>
  </si>
  <si>
    <t>МАНДАРИНЧИКИ</t>
  </si>
  <si>
    <t>Созвездие</t>
  </si>
  <si>
    <t>Знайки-Незнайки</t>
  </si>
  <si>
    <t>Снеговички</t>
  </si>
  <si>
    <t>Почемучки</t>
  </si>
  <si>
    <t>Снежинки-огоньки</t>
  </si>
  <si>
    <t>Метелица</t>
  </si>
  <si>
    <t>Совята</t>
  </si>
  <si>
    <t>Химики</t>
  </si>
  <si>
    <t>Звездята</t>
  </si>
  <si>
    <t>ВеСаЛиНаДа</t>
  </si>
  <si>
    <t>Второклашки</t>
  </si>
  <si>
    <t>Капельки</t>
  </si>
  <si>
    <t>Льдинки</t>
  </si>
  <si>
    <t>Снежная карусель</t>
  </si>
  <si>
    <t>Снежный Дракон</t>
  </si>
  <si>
    <t>Зимние смайлики</t>
  </si>
  <si>
    <t>Матроскин и компания</t>
  </si>
  <si>
    <t>Забайкальские ребята</t>
  </si>
  <si>
    <t>Хрустальные снежинки</t>
  </si>
  <si>
    <t>Весёлые снеговики</t>
  </si>
  <si>
    <t>Умники и умницы</t>
  </si>
  <si>
    <t>Пчелки 2а</t>
  </si>
  <si>
    <t>Северное сияние</t>
  </si>
  <si>
    <t>Сказочная Лапландия</t>
  </si>
  <si>
    <t>Не подарок</t>
  </si>
  <si>
    <t>Волшебники и волшебницы</t>
  </si>
  <si>
    <t>Ну погоди!</t>
  </si>
  <si>
    <t>№</t>
  </si>
  <si>
    <t>Название команды</t>
  </si>
  <si>
    <t>класс</t>
  </si>
  <si>
    <t>Ф.И.О. локального координатора</t>
  </si>
  <si>
    <t>пожелание всем участникам</t>
  </si>
  <si>
    <t>краткое представление каждого участника команды</t>
  </si>
  <si>
    <t>номер и название ОУ</t>
  </si>
  <si>
    <t>Правильная регистрация</t>
  </si>
  <si>
    <t>ссылка на странице Участники</t>
  </si>
  <si>
    <t>Указание категории олимпиады</t>
  </si>
  <si>
    <t xml:space="preserve">Творческое задание </t>
  </si>
  <si>
    <t>Идея традиции</t>
  </si>
  <si>
    <t>Описание традиции</t>
  </si>
  <si>
    <t>указание ее значимости</t>
  </si>
  <si>
    <t>Отчет об обучающе туре</t>
  </si>
  <si>
    <t>Эссе</t>
  </si>
  <si>
    <t>Налицие приложений (дневника, фотоотчета)</t>
  </si>
  <si>
    <t>Технические требования</t>
  </si>
  <si>
    <t>Обязательные элементы визитки</t>
  </si>
  <si>
    <t>Результаты оценивания конкурса визиток и обучающего тура</t>
  </si>
  <si>
    <t>Оценка команд</t>
  </si>
  <si>
    <t>ИТОГО</t>
  </si>
  <si>
    <t>Принимали участие в оценивании команд группы</t>
  </si>
  <si>
    <t>карантин</t>
  </si>
  <si>
    <t>Взаимооценка</t>
  </si>
  <si>
    <t>ИТОГО за визитку</t>
  </si>
  <si>
    <t>Кого</t>
  </si>
  <si>
    <t>ID номер команды</t>
  </si>
  <si>
    <t>IDz2012-004</t>
  </si>
  <si>
    <t>IDz2012-018</t>
  </si>
  <si>
    <t>IDz2012-019</t>
  </si>
  <si>
    <t>IDz2012-020</t>
  </si>
  <si>
    <t>IDz2012-033</t>
  </si>
  <si>
    <t>IDz2012-039</t>
  </si>
  <si>
    <t>IDz2012-048</t>
  </si>
  <si>
    <t>IDz2012-056</t>
  </si>
  <si>
    <t>IDz2012-058</t>
  </si>
  <si>
    <t>IDz2012-062</t>
  </si>
  <si>
    <t>IDz2012-070</t>
  </si>
  <si>
    <t>IDz2012-072</t>
  </si>
  <si>
    <t>IDz2012-073</t>
  </si>
  <si>
    <t xml:space="preserve">Количество оцененных команд </t>
  </si>
  <si>
    <t>Рейтинг по оценкт команд</t>
  </si>
  <si>
    <t>баллы от команд в соответствии с рейтингом</t>
  </si>
  <si>
    <t>Кто</t>
  </si>
  <si>
    <t>Результаты оценивания Блицконкурса «Рисуем всей семьей»</t>
  </si>
  <si>
    <t>Штрафные баллы</t>
  </si>
  <si>
    <t>сроки</t>
  </si>
  <si>
    <t>некорректные замечания</t>
  </si>
  <si>
    <t>подписи фото</t>
  </si>
  <si>
    <t>не указание идентификационного номера команды</t>
  </si>
  <si>
    <t>несоблюдение технических требований к работе в wiki-среде</t>
  </si>
  <si>
    <t>ИТОГО за обуч тур и творческое задание</t>
  </si>
  <si>
    <t>ИТОГО набрано баллов</t>
  </si>
  <si>
    <t>семья Димы Королева</t>
  </si>
  <si>
    <t>семья Влада Смирнова</t>
  </si>
  <si>
    <t>семья Маши Максимовой</t>
  </si>
  <si>
    <t>семья Алеши Морозова</t>
  </si>
  <si>
    <t>семья Анастасии Дёменской</t>
  </si>
  <si>
    <t>семья Екатерины Сипко</t>
  </si>
  <si>
    <t>семья Яны Коротковой</t>
  </si>
  <si>
    <t>семья Ивана Соколова</t>
  </si>
  <si>
    <t>семья Арины Павловой</t>
  </si>
  <si>
    <t>семья Гавриловых</t>
  </si>
  <si>
    <t>семья Мулеровой Саши</t>
  </si>
  <si>
    <t>семья Димы Лузина</t>
  </si>
  <si>
    <t>семья Ксюши Ватулиной</t>
  </si>
  <si>
    <t>семья Владислава Семенова</t>
  </si>
  <si>
    <t>семья Никиты Первухина</t>
  </si>
  <si>
    <t>семья Толи Обыскалова</t>
  </si>
  <si>
    <t>семья Даши Волынкиной</t>
  </si>
  <si>
    <t>семья Димы Старикова</t>
  </si>
  <si>
    <t>семья Карины Саутиной</t>
  </si>
  <si>
    <t>семья Очкиных</t>
  </si>
  <si>
    <t>семья Куликовых</t>
  </si>
  <si>
    <t>семья Нугметулловых</t>
  </si>
  <si>
    <t>семья Якишевых</t>
  </si>
  <si>
    <t>семья Шишкиных</t>
  </si>
  <si>
    <t>семья Османовых</t>
  </si>
  <si>
    <t>семья Дарьи Овчаренко</t>
  </si>
  <si>
    <t>семья Павла Карпова</t>
  </si>
  <si>
    <t>семья Сергея Журавлева</t>
  </si>
  <si>
    <t>семья Яны Тимофеевой</t>
  </si>
  <si>
    <t>семья Кирилла Прокошина</t>
  </si>
  <si>
    <t>семья Степана Николенко</t>
  </si>
  <si>
    <t>семья Никиты Жунькова</t>
  </si>
  <si>
    <t>Описание традиции (факт - 1, действие - 2, значимость - 3)</t>
  </si>
  <si>
    <t>семья Ксюши Кабановой</t>
  </si>
  <si>
    <t>семья Вани Яблокова</t>
  </si>
  <si>
    <t>семья Юли и Лены Рушновых</t>
  </si>
  <si>
    <t>семья Саши Максимовой</t>
  </si>
  <si>
    <t>семья Ильи Варфоломеева</t>
  </si>
  <si>
    <t>семья Иры Зеленковой</t>
  </si>
  <si>
    <t>семья Маши Гуляковой</t>
  </si>
  <si>
    <t>семья Даши Корзиной</t>
  </si>
  <si>
    <t>Отражение идеи традиции в рисунке/сюжет рисунка (факт - 1, действие - 2, действующие лица - 3)</t>
  </si>
  <si>
    <t>семья Татьяны  Макаровой</t>
  </si>
  <si>
    <r>
      <t xml:space="preserve">семья Владика </t>
    </r>
    <r>
      <rPr>
        <sz val="10"/>
        <rFont val="Georgia"/>
        <family val="1"/>
      </rPr>
      <t>Размоскина</t>
    </r>
  </si>
  <si>
    <t>семья Кати Полухиной</t>
  </si>
  <si>
    <t>семья Никиты Сурнова</t>
  </si>
  <si>
    <t xml:space="preserve">семья Ростислава Исакова </t>
  </si>
  <si>
    <t xml:space="preserve">семья Вари Лихтарович </t>
  </si>
  <si>
    <t xml:space="preserve">семья Яны Шигильчиной </t>
  </si>
  <si>
    <t>семья Валеры Рожкова</t>
  </si>
  <si>
    <t>семья Анастасии Кислицыной</t>
  </si>
  <si>
    <t>семья Димы Афанасьева</t>
  </si>
  <si>
    <t>семья Валерии Алексюк</t>
  </si>
  <si>
    <t>семья Полины Мансуровой</t>
  </si>
  <si>
    <t>семья Ильи Церцвадзе</t>
  </si>
  <si>
    <t>семья Александры Гальцевой</t>
  </si>
  <si>
    <t>семья Яны Гурьяновой</t>
  </si>
  <si>
    <t>семья Егора Анохина</t>
  </si>
  <si>
    <t>семья Марии Овсянниковой</t>
  </si>
  <si>
    <t>семья Ирины Субботиной</t>
  </si>
  <si>
    <t>семья Максима</t>
  </si>
  <si>
    <t>семья Алексея Яговцева</t>
  </si>
  <si>
    <t>семья Леона Стрелкова</t>
  </si>
  <si>
    <t>семья Лены Красовой</t>
  </si>
  <si>
    <t>семья Лёши Хоруева</t>
  </si>
  <si>
    <t>семья Насти Дорофеевой</t>
  </si>
  <si>
    <t>семья Максима Турова</t>
  </si>
  <si>
    <t>семья Полины Якубовской</t>
  </si>
  <si>
    <t>семья Насти Алёхиной</t>
  </si>
  <si>
    <t>семья Ярослава Коваленко</t>
  </si>
  <si>
    <t>семья Полины Помощиковой</t>
  </si>
  <si>
    <t xml:space="preserve">семья Валеры Викторова </t>
  </si>
  <si>
    <t xml:space="preserve">семья Самира Аитова </t>
  </si>
  <si>
    <t xml:space="preserve">семья Екатерины Валеевой </t>
  </si>
  <si>
    <t>семья Вики Фадеевой</t>
  </si>
  <si>
    <t xml:space="preserve">семья Даниила Постникова </t>
  </si>
  <si>
    <t>семья Данила Пономарёва</t>
  </si>
  <si>
    <t>семья Ивана Ляхова</t>
  </si>
  <si>
    <t xml:space="preserve">семья Ульяны Севостьяновой </t>
  </si>
  <si>
    <t xml:space="preserve">семья Сабины Гаджиевой </t>
  </si>
  <si>
    <t>семья Сергея Порохова</t>
  </si>
  <si>
    <t xml:space="preserve">семья Дианы Батраковой </t>
  </si>
  <si>
    <t>семья Хамидуллаевых</t>
  </si>
  <si>
    <t>семья Шишовых</t>
  </si>
  <si>
    <t>семья Косаревых</t>
  </si>
  <si>
    <t>семья Шерстневых</t>
  </si>
  <si>
    <t>семья Казначеевых</t>
  </si>
  <si>
    <t>семья Носачевых</t>
  </si>
  <si>
    <t>семья Чуваткиных</t>
  </si>
  <si>
    <t>семья Козловых</t>
  </si>
  <si>
    <t>семья Адамовых</t>
  </si>
  <si>
    <t>семья Платоновых</t>
  </si>
  <si>
    <t>семья Хлопуновых</t>
  </si>
  <si>
    <t>семья Романовых</t>
  </si>
  <si>
    <t>семья Юрьевых</t>
  </si>
  <si>
    <t>семья Зайчевых</t>
  </si>
  <si>
    <t>семья Дианы</t>
  </si>
  <si>
    <t>семья Любовых</t>
  </si>
  <si>
    <t>семья Насти</t>
  </si>
  <si>
    <t>семья Сабины</t>
  </si>
  <si>
    <t>семья Виктории Мухиной</t>
  </si>
  <si>
    <t>семья Андреса Труммаль</t>
  </si>
  <si>
    <t>семья Степана Новикова</t>
  </si>
  <si>
    <t>семья Максима Краюхина</t>
  </si>
  <si>
    <t>семья Иры Муравьевой</t>
  </si>
  <si>
    <t>семья Кристины Ковиненко</t>
  </si>
  <si>
    <t>семья Златы Степарюк</t>
  </si>
  <si>
    <t>семья Данилы Пестова</t>
  </si>
  <si>
    <t>семья Эмиля Давыдова</t>
  </si>
  <si>
    <t>семья Лены Шепелевой</t>
  </si>
  <si>
    <t>семья Влада Унямина</t>
  </si>
  <si>
    <t xml:space="preserve">семья Вероники Трифоновой </t>
  </si>
  <si>
    <t>семья Лизы Бушуевой</t>
  </si>
  <si>
    <t xml:space="preserve">семья Александра Евдокимова </t>
  </si>
  <si>
    <t>красная площадь</t>
  </si>
  <si>
    <t>семья Насти Шведовой</t>
  </si>
  <si>
    <t>семья Андрея В.</t>
  </si>
  <si>
    <t>семья Кирилла Л.</t>
  </si>
  <si>
    <t>семья Кристины Л.</t>
  </si>
  <si>
    <t>семья Ильи Л.</t>
  </si>
  <si>
    <t>семья Кати Н.</t>
  </si>
  <si>
    <t>семья Кати О.</t>
  </si>
  <si>
    <t>семья Ксюши П.</t>
  </si>
  <si>
    <t>семья Насти П</t>
  </si>
  <si>
    <t>семья Вали Э</t>
  </si>
  <si>
    <t>семья Максима Э.</t>
  </si>
  <si>
    <t>семья Миши А.</t>
  </si>
  <si>
    <t>семья Насти О.</t>
  </si>
  <si>
    <t>семья Даши Шидловской</t>
  </si>
  <si>
    <t>семья Влада Борисова</t>
  </si>
  <si>
    <t>семья Даниила Яковлечева</t>
  </si>
  <si>
    <t>семья Расула Гумарова</t>
  </si>
  <si>
    <t>семья Егора С.</t>
  </si>
  <si>
    <t>семья Вали М.</t>
  </si>
  <si>
    <t>семья Леры Б.</t>
  </si>
  <si>
    <t>семья Никиты А.</t>
  </si>
  <si>
    <t>семья Ильи С.</t>
  </si>
  <si>
    <t>семья Толи Е.</t>
  </si>
  <si>
    <t>автор неизвестен (новый год)</t>
  </si>
  <si>
    <t>автор неизвестен (катание на лыжах?)</t>
  </si>
  <si>
    <t xml:space="preserve">семья Анастасии Рукосуевой </t>
  </si>
  <si>
    <t xml:space="preserve">семья Алины Журавлевой </t>
  </si>
  <si>
    <t xml:space="preserve">семья Полины Захаровой </t>
  </si>
  <si>
    <t xml:space="preserve">семья Егора Салькова </t>
  </si>
  <si>
    <t xml:space="preserve">семья Александра Наместникова </t>
  </si>
  <si>
    <t>семья Дарьи Шитовой</t>
  </si>
  <si>
    <t>семья Радиона Дмитриева</t>
  </si>
  <si>
    <t>семья Антона Григорьева</t>
  </si>
  <si>
    <t xml:space="preserve">семья Валерии Гордеевой </t>
  </si>
  <si>
    <t>семья Сергеевых</t>
  </si>
  <si>
    <t>семья Баниных</t>
  </si>
  <si>
    <t>семья Авдеевых</t>
  </si>
  <si>
    <t>семья Зубаревых</t>
  </si>
  <si>
    <t>семья Рыбкиных</t>
  </si>
  <si>
    <t>семья Бахтеевых</t>
  </si>
  <si>
    <t>семья Горячевых</t>
  </si>
  <si>
    <t xml:space="preserve">семья Виолетты Ериловой </t>
  </si>
  <si>
    <t>семья Даши</t>
  </si>
  <si>
    <t>семья Кати</t>
  </si>
  <si>
    <t>семья Софьи</t>
  </si>
  <si>
    <t>семья Оли</t>
  </si>
  <si>
    <t>семья Полины</t>
  </si>
  <si>
    <t>семья Розы</t>
  </si>
  <si>
    <t>семья Яны</t>
  </si>
  <si>
    <t>семья Даниила</t>
  </si>
  <si>
    <t>семья Алины</t>
  </si>
  <si>
    <t>семья Алексея</t>
  </si>
  <si>
    <t>семья Валерии</t>
  </si>
  <si>
    <t>семья Лизы</t>
  </si>
  <si>
    <t>семья Никиты</t>
  </si>
  <si>
    <t>семья Евы</t>
  </si>
  <si>
    <t>семья Дарьи</t>
  </si>
  <si>
    <t>не открывается работа</t>
  </si>
  <si>
    <t xml:space="preserve">семья Динары Башировой </t>
  </si>
  <si>
    <t xml:space="preserve">семья Жени Мазур </t>
  </si>
  <si>
    <t xml:space="preserve">семья Алсу Шамсутдиновой </t>
  </si>
  <si>
    <t xml:space="preserve">семья Димы Самусева </t>
  </si>
  <si>
    <t xml:space="preserve">семья Кати Коптяевой </t>
  </si>
  <si>
    <t xml:space="preserve">семья Тимофея Шевчука </t>
  </si>
  <si>
    <t>семья Кати И.</t>
  </si>
  <si>
    <t>семья Вари П.</t>
  </si>
  <si>
    <t>семья Ксюши В.</t>
  </si>
  <si>
    <t>семья Дианы А.</t>
  </si>
  <si>
    <t>семья Ксюши А.</t>
  </si>
  <si>
    <t>семья Насти К.</t>
  </si>
  <si>
    <t>семья Димы Тюменцева</t>
  </si>
  <si>
    <t>семья Анастасии Гадалиной</t>
  </si>
  <si>
    <t>семья Севы Грошева</t>
  </si>
  <si>
    <t>семья Софии Нуяксовой</t>
  </si>
  <si>
    <t>автор неизвестен</t>
  </si>
  <si>
    <t>нет работы</t>
  </si>
  <si>
    <t xml:space="preserve">Сводные результаты оценивания </t>
  </si>
  <si>
    <t>художественная выразительность рисунка</t>
  </si>
  <si>
    <t>победитель</t>
  </si>
  <si>
    <t>Блицконкурс "Рисуем всей семьей"</t>
  </si>
  <si>
    <t>Обуч тур и творческое задание</t>
  </si>
  <si>
    <t>Конкурс визиток</t>
  </si>
  <si>
    <t>семья Стремиловых</t>
  </si>
  <si>
    <t>семья Фирсовых</t>
  </si>
  <si>
    <t>семья Ширяевых</t>
  </si>
  <si>
    <t>Как вы понимаете значение термина «традиция»? Что такое «традиция»? Что вы понимаете под словом «традиция»?</t>
  </si>
  <si>
    <t>Можно ли считать сам факт празднования дня рождения или нового года традицией? Поясните свой ответ.</t>
  </si>
  <si>
    <t>Отличаются ли традиции от привычек или принятых правил? Поясните свой ответ.</t>
  </si>
  <si>
    <t>Нужно ли соблюдать традиции?  Поясните свой ответ.</t>
  </si>
  <si>
    <t>Какие школьные (классные) традиции вы считаете лучшими и почему?</t>
  </si>
  <si>
    <t>Какие школьные (классные) традиции вы считаете лишними и почему?</t>
  </si>
  <si>
    <t>Какими могут быть семейные праздники и традиции (ритуалы)?</t>
  </si>
  <si>
    <t>Какие традиции отношения взрослых и детей вы знаете?</t>
  </si>
  <si>
    <t>Назовите традиции схожие у разных народов.</t>
  </si>
  <si>
    <t xml:space="preserve">Приведите пример необычной, на  ваш взгляд, традиции народа другой страны. </t>
  </si>
  <si>
    <t>Конкурсный тур "Неизвестное в известном"</t>
  </si>
  <si>
    <t>семья Александра</t>
  </si>
  <si>
    <t>семья Бражкиных</t>
  </si>
  <si>
    <t>семья Анны Романцевой</t>
  </si>
  <si>
    <t>семья Саши Урих</t>
  </si>
  <si>
    <t>Результаты оценивания конкурсного тура "Неизвестное в известном"</t>
  </si>
  <si>
    <t>Баллы: 0 баллов - нет ответа, 1 балл - ответ дан цитатой из словаря или общими фразами, 2 балла - выражено собственное мнение или собственный пересказ прочитанного, 3 балла - мнение команды аргументировано, приведены оригинальные примеры. Промежуточные баллы ставились, если показатель выражен неявно</t>
  </si>
  <si>
    <t>Соблюдение технологии публикации отчета (1б - создан раздел, +1 б - верно выполнена ссылка)</t>
  </si>
  <si>
    <t>Результаты оценивания обучающего тура «Математика вокруг нас»</t>
  </si>
  <si>
    <t>Содержание рассказа (1б - наличие рассказа, +1б - в содержании отражен ход обучающего тура, +1б - в содержании выражено отношение  к происходящему (и/или его значение) в рамках тура, +1б - рассказано какие знания получили участники)</t>
  </si>
  <si>
    <t>Фотоотчет (1б - наличие фотоотчета, +2 б информативность фото)</t>
  </si>
  <si>
    <t>Обучающий тур "Математика вокруг нас"</t>
  </si>
  <si>
    <t>Задача №1</t>
  </si>
  <si>
    <t>Задача №2</t>
  </si>
  <si>
    <t>Задача №3</t>
  </si>
  <si>
    <t>Задача №4</t>
  </si>
  <si>
    <t>Задача №5</t>
  </si>
  <si>
    <t>Задача №6</t>
  </si>
  <si>
    <t>Задача №7</t>
  </si>
  <si>
    <t>Задача №8</t>
  </si>
  <si>
    <t>Задача №9</t>
  </si>
  <si>
    <t>Задача №10</t>
  </si>
  <si>
    <t>Задача №11</t>
  </si>
  <si>
    <t>Задача №12</t>
  </si>
  <si>
    <t>Задача №13</t>
  </si>
  <si>
    <t>Задача №14</t>
  </si>
  <si>
    <t>Задача №15</t>
  </si>
  <si>
    <t>Задача №16</t>
  </si>
  <si>
    <t>Задача №17</t>
  </si>
  <si>
    <t>творческое задание</t>
  </si>
  <si>
    <t>полнота и правильность описания</t>
  </si>
  <si>
    <t>Качество и информативность фото (рисунка)</t>
  </si>
  <si>
    <t>задачи</t>
  </si>
  <si>
    <t>Результаты оценивания конкурсного тура «Математика вокруг нас»</t>
  </si>
  <si>
    <t>Итого за конкурсный тур «Математика вокруг нас»</t>
  </si>
  <si>
    <t>отправка ответов на задачи без приведения полного решения</t>
  </si>
  <si>
    <t>нарушение разметки Личной страницы участника</t>
  </si>
  <si>
    <t>Отправка письма с вложением, содержащим вирус</t>
  </si>
  <si>
    <t>нарушение сроков выполнения задания (за каждый день просрочки -1)</t>
  </si>
  <si>
    <t>превышение объема файлов и размера изображений -2 балла</t>
  </si>
  <si>
    <t>не указание ID-номера команды в имени файла при отправке письма - 2 балла</t>
  </si>
  <si>
    <t>Конкурсный тур "Математика вокруг нас"</t>
  </si>
  <si>
    <t>Внимание! Сумма набранных баллов делится на 3, чтобы результат конкурса был соизмерим с предыдущими конкурсами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</si>
</sst>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"/>
    <numFmt numFmtId="176" formatCode="0.0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164" fontId="0" fillId="0" borderId="10" xfId="0" applyNumberFormat="1" applyFill="1" applyBorder="1" applyAlignment="1">
      <alignment horizontal="left" wrapText="1"/>
    </xf>
    <xf numFmtId="164" fontId="0" fillId="33" borderId="10" xfId="0" applyNumberFormat="1" applyFill="1" applyBorder="1" applyAlignment="1">
      <alignment wrapText="1"/>
    </xf>
    <xf numFmtId="164" fontId="0" fillId="33" borderId="10" xfId="0" applyNumberFormat="1" applyFill="1" applyBorder="1" applyAlignment="1">
      <alignment horizontal="left" wrapText="1"/>
    </xf>
    <xf numFmtId="16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4" borderId="10" xfId="0" applyFont="1" applyFill="1" applyBorder="1" applyAlignment="1">
      <alignment textRotation="90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13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textRotation="90" wrapText="1"/>
    </xf>
    <xf numFmtId="0" fontId="0" fillId="2" borderId="10" xfId="0" applyFill="1" applyBorder="1" applyAlignment="1">
      <alignment textRotation="90" wrapText="1"/>
    </xf>
    <xf numFmtId="0" fontId="56" fillId="2" borderId="10" xfId="0" applyFont="1" applyFill="1" applyBorder="1" applyAlignment="1">
      <alignment textRotation="90" wrapText="1"/>
    </xf>
    <xf numFmtId="0" fontId="0" fillId="14" borderId="10" xfId="0" applyFont="1" applyFill="1" applyBorder="1" applyAlignment="1">
      <alignment textRotation="90" wrapText="1"/>
    </xf>
    <xf numFmtId="0" fontId="55" fillId="14" borderId="10" xfId="0" applyFont="1" applyFill="1" applyBorder="1" applyAlignment="1">
      <alignment horizontal="center" textRotation="90" wrapText="1"/>
    </xf>
    <xf numFmtId="0" fontId="55" fillId="18" borderId="10" xfId="0" applyFont="1" applyFill="1" applyBorder="1" applyAlignment="1">
      <alignment horizontal="center" textRotation="90" wrapText="1"/>
    </xf>
    <xf numFmtId="0" fontId="55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57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64" fontId="57" fillId="35" borderId="10" xfId="0" applyNumberFormat="1" applyFont="1" applyFill="1" applyBorder="1" applyAlignment="1">
      <alignment horizontal="left" textRotation="90" wrapText="1"/>
    </xf>
    <xf numFmtId="164" fontId="0" fillId="35" borderId="10" xfId="0" applyNumberFormat="1" applyFill="1" applyBorder="1" applyAlignment="1">
      <alignment horizontal="left" wrapText="1"/>
    </xf>
    <xf numFmtId="2" fontId="57" fillId="0" borderId="10" xfId="0" applyNumberFormat="1" applyFont="1" applyBorder="1" applyAlignment="1">
      <alignment/>
    </xf>
    <xf numFmtId="0" fontId="57" fillId="0" borderId="0" xfId="0" applyFont="1" applyAlignment="1">
      <alignment textRotation="90"/>
    </xf>
    <xf numFmtId="0" fontId="57" fillId="0" borderId="10" xfId="0" applyFont="1" applyBorder="1" applyAlignment="1">
      <alignment textRotation="90"/>
    </xf>
    <xf numFmtId="2" fontId="57" fillId="0" borderId="10" xfId="0" applyNumberFormat="1" applyFont="1" applyBorder="1" applyAlignment="1">
      <alignment textRotation="90"/>
    </xf>
    <xf numFmtId="0" fontId="0" fillId="34" borderId="14" xfId="0" applyFont="1" applyFill="1" applyBorder="1" applyAlignment="1">
      <alignment textRotation="90"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53" fillId="3" borderId="14" xfId="0" applyFont="1" applyFill="1" applyBorder="1" applyAlignment="1">
      <alignment horizontal="center" textRotation="90"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/>
    </xf>
    <xf numFmtId="0" fontId="58" fillId="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6" borderId="10" xfId="0" applyFill="1" applyBorder="1" applyAlignment="1">
      <alignment/>
    </xf>
    <xf numFmtId="0" fontId="58" fillId="36" borderId="10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55" fillId="36" borderId="10" xfId="0" applyFont="1" applyFill="1" applyBorder="1" applyAlignment="1">
      <alignment horizontal="right"/>
    </xf>
    <xf numFmtId="0" fontId="55" fillId="36" borderId="10" xfId="0" applyFont="1" applyFill="1" applyBorder="1" applyAlignment="1">
      <alignment/>
    </xf>
    <xf numFmtId="164" fontId="0" fillId="36" borderId="10" xfId="0" applyNumberFormat="1" applyFill="1" applyBorder="1" applyAlignment="1">
      <alignment horizontal="left" wrapText="1"/>
    </xf>
    <xf numFmtId="0" fontId="0" fillId="37" borderId="0" xfId="0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7" borderId="0" xfId="0" applyFont="1" applyFill="1" applyAlignment="1">
      <alignment/>
    </xf>
    <xf numFmtId="164" fontId="55" fillId="0" borderId="10" xfId="0" applyNumberFormat="1" applyFont="1" applyFill="1" applyBorder="1" applyAlignment="1">
      <alignment horizontal="left" wrapText="1"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0" fillId="33" borderId="16" xfId="0" applyFill="1" applyBorder="1" applyAlignment="1">
      <alignment wrapText="1"/>
    </xf>
    <xf numFmtId="173" fontId="55" fillId="0" borderId="10" xfId="0" applyNumberFormat="1" applyFont="1" applyBorder="1" applyAlignment="1">
      <alignment/>
    </xf>
    <xf numFmtId="164" fontId="0" fillId="0" borderId="17" xfId="0" applyNumberFormat="1" applyFill="1" applyBorder="1" applyAlignment="1">
      <alignment horizontal="left" wrapText="1"/>
    </xf>
    <xf numFmtId="0" fontId="0" fillId="0" borderId="17" xfId="0" applyBorder="1" applyAlignment="1">
      <alignment/>
    </xf>
    <xf numFmtId="173" fontId="55" fillId="0" borderId="17" xfId="0" applyNumberFormat="1" applyFont="1" applyBorder="1" applyAlignment="1">
      <alignment/>
    </xf>
    <xf numFmtId="164" fontId="0" fillId="33" borderId="16" xfId="0" applyNumberFormat="1" applyFill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0" borderId="17" xfId="0" applyFont="1" applyBorder="1" applyAlignment="1">
      <alignment/>
    </xf>
    <xf numFmtId="164" fontId="0" fillId="0" borderId="16" xfId="0" applyNumberForma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73" fontId="55" fillId="0" borderId="14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7" xfId="0" applyNumberFormat="1" applyFill="1" applyBorder="1" applyAlignment="1">
      <alignment wrapText="1"/>
    </xf>
    <xf numFmtId="173" fontId="55" fillId="0" borderId="16" xfId="0" applyNumberFormat="1" applyFont="1" applyBorder="1" applyAlignment="1">
      <alignment/>
    </xf>
    <xf numFmtId="0" fontId="0" fillId="0" borderId="10" xfId="0" applyFont="1" applyBorder="1" applyAlignment="1">
      <alignment textRotation="90" wrapText="1"/>
    </xf>
    <xf numFmtId="0" fontId="55" fillId="0" borderId="10" xfId="0" applyFont="1" applyBorder="1" applyAlignment="1">
      <alignment horizontal="center" textRotation="90"/>
    </xf>
    <xf numFmtId="0" fontId="55" fillId="0" borderId="11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55" fillId="3" borderId="10" xfId="0" applyFont="1" applyFill="1" applyBorder="1" applyAlignment="1">
      <alignment horizontal="center" textRotation="90" wrapText="1"/>
    </xf>
    <xf numFmtId="0" fontId="53" fillId="15" borderId="10" xfId="0" applyFont="1" applyFill="1" applyBorder="1" applyAlignment="1">
      <alignment horizontal="center" textRotation="90" wrapText="1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 horizontal="center" textRotation="90" wrapText="1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0" fillId="39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2" fillId="3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5" fillId="40" borderId="10" xfId="0" applyFont="1" applyFill="1" applyBorder="1" applyAlignment="1">
      <alignment textRotation="90" wrapText="1"/>
    </xf>
    <xf numFmtId="17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164" fontId="0" fillId="6" borderId="10" xfId="0" applyNumberFormat="1" applyFill="1" applyBorder="1" applyAlignment="1">
      <alignment horizontal="left" wrapText="1"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3" fontId="55" fillId="0" borderId="10" xfId="0" applyNumberFormat="1" applyFont="1" applyBorder="1" applyAlignment="1">
      <alignment horizontal="center"/>
    </xf>
    <xf numFmtId="173" fontId="55" fillId="33" borderId="10" xfId="0" applyNumberFormat="1" applyFont="1" applyFill="1" applyBorder="1" applyAlignment="1">
      <alignment horizontal="center" wrapText="1"/>
    </xf>
    <xf numFmtId="173" fontId="55" fillId="33" borderId="10" xfId="0" applyNumberFormat="1" applyFont="1" applyFill="1" applyBorder="1" applyAlignment="1">
      <alignment horizontal="center"/>
    </xf>
    <xf numFmtId="173" fontId="55" fillId="6" borderId="10" xfId="0" applyNumberFormat="1" applyFont="1" applyFill="1" applyBorder="1" applyAlignment="1">
      <alignment horizontal="center"/>
    </xf>
    <xf numFmtId="173" fontId="55" fillId="0" borderId="10" xfId="0" applyNumberFormat="1" applyFont="1" applyFill="1" applyBorder="1" applyAlignment="1">
      <alignment horizontal="center"/>
    </xf>
    <xf numFmtId="173" fontId="58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6" xfId="0" applyFill="1" applyBorder="1" applyAlignment="1">
      <alignment textRotation="90" wrapText="1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6" xfId="0" applyFill="1" applyBorder="1" applyAlignment="1">
      <alignment textRotation="90"/>
    </xf>
    <xf numFmtId="0" fontId="0" fillId="4" borderId="16" xfId="0" applyFill="1" applyBorder="1" applyAlignment="1">
      <alignment textRotation="90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6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2" sqref="S22"/>
    </sheetView>
  </sheetViews>
  <sheetFormatPr defaultColWidth="9.140625" defaultRowHeight="12.75"/>
  <cols>
    <col min="1" max="1" width="12.28125" style="0" customWidth="1"/>
    <col min="2" max="2" width="26.28125" style="0" customWidth="1"/>
    <col min="3" max="3" width="6.57421875" style="0" customWidth="1"/>
    <col min="5" max="5" width="7.00390625" style="0" customWidth="1"/>
    <col min="6" max="6" width="8.57421875" style="0" customWidth="1"/>
    <col min="7" max="7" width="9.140625" style="36" customWidth="1"/>
    <col min="8" max="8" width="9.28125" style="105" customWidth="1"/>
  </cols>
  <sheetData>
    <row r="2" ht="15.75">
      <c r="B2" s="9" t="s">
        <v>352</v>
      </c>
    </row>
    <row r="4" spans="1:10" ht="96.75" customHeight="1">
      <c r="A4" s="15" t="s">
        <v>107</v>
      </c>
      <c r="B4" s="85" t="s">
        <v>108</v>
      </c>
      <c r="C4" s="88" t="s">
        <v>357</v>
      </c>
      <c r="D4" s="88" t="s">
        <v>356</v>
      </c>
      <c r="E4" s="88" t="s">
        <v>153</v>
      </c>
      <c r="F4" s="88" t="s">
        <v>355</v>
      </c>
      <c r="G4" s="88" t="s">
        <v>371</v>
      </c>
      <c r="H4" s="106" t="s">
        <v>382</v>
      </c>
      <c r="I4" s="88" t="s">
        <v>412</v>
      </c>
      <c r="J4" s="89" t="s">
        <v>128</v>
      </c>
    </row>
    <row r="5" spans="1:10" s="56" customFormat="1" ht="15">
      <c r="A5" s="1" t="s">
        <v>0</v>
      </c>
      <c r="B5" s="80" t="s">
        <v>93</v>
      </c>
      <c r="C5" s="35">
        <v>16</v>
      </c>
      <c r="D5" s="35">
        <v>8</v>
      </c>
      <c r="E5" s="35">
        <v>0</v>
      </c>
      <c r="F5" s="35">
        <v>6.7</v>
      </c>
      <c r="G5" s="93">
        <v>16</v>
      </c>
      <c r="H5" s="108">
        <v>9</v>
      </c>
      <c r="I5" s="128">
        <v>20.5</v>
      </c>
      <c r="J5" s="127">
        <f>SUM(C5:I5)</f>
        <v>76.2</v>
      </c>
    </row>
    <row r="6" spans="1:10" ht="15">
      <c r="A6" s="3" t="s">
        <v>1</v>
      </c>
      <c r="B6" s="86"/>
      <c r="C6" s="86"/>
      <c r="D6" s="86"/>
      <c r="E6" s="86"/>
      <c r="F6" s="23"/>
      <c r="G6" s="94"/>
      <c r="H6" s="110"/>
      <c r="I6" s="123"/>
      <c r="J6" s="41"/>
    </row>
    <row r="7" spans="1:10" ht="15">
      <c r="A7" s="3" t="s">
        <v>2</v>
      </c>
      <c r="B7" s="86"/>
      <c r="C7" s="86"/>
      <c r="D7" s="86"/>
      <c r="E7" s="86"/>
      <c r="F7" s="23"/>
      <c r="G7" s="94"/>
      <c r="H7" s="110"/>
      <c r="I7" s="123"/>
      <c r="J7" s="41"/>
    </row>
    <row r="8" spans="1:10" ht="15">
      <c r="A8" s="3" t="s">
        <v>3</v>
      </c>
      <c r="B8" s="86"/>
      <c r="C8" s="86"/>
      <c r="D8" s="86"/>
      <c r="E8" s="86"/>
      <c r="F8" s="23"/>
      <c r="G8" s="94"/>
      <c r="H8" s="110"/>
      <c r="I8" s="123"/>
      <c r="J8" s="41"/>
    </row>
    <row r="9" spans="1:10" ht="15">
      <c r="A9" s="1" t="s">
        <v>4</v>
      </c>
      <c r="B9" s="7" t="s">
        <v>64</v>
      </c>
      <c r="C9" s="5">
        <v>16</v>
      </c>
      <c r="D9" s="5">
        <v>8</v>
      </c>
      <c r="E9" s="5">
        <v>0</v>
      </c>
      <c r="F9" s="35">
        <v>6</v>
      </c>
      <c r="G9" s="93">
        <v>15.5</v>
      </c>
      <c r="H9" s="107">
        <v>7</v>
      </c>
      <c r="I9" s="128">
        <v>7.5</v>
      </c>
      <c r="J9" s="127">
        <f>SUM(C9:I9)</f>
        <v>60</v>
      </c>
    </row>
    <row r="10" spans="1:10" ht="15">
      <c r="A10" s="3" t="s">
        <v>5</v>
      </c>
      <c r="B10" s="87"/>
      <c r="C10" s="87"/>
      <c r="D10" s="87"/>
      <c r="E10" s="87"/>
      <c r="F10" s="24"/>
      <c r="G10" s="95"/>
      <c r="H10" s="109"/>
      <c r="I10" s="124"/>
      <c r="J10" s="42"/>
    </row>
    <row r="11" spans="1:10" ht="15">
      <c r="A11" s="3" t="s">
        <v>6</v>
      </c>
      <c r="B11" s="87"/>
      <c r="C11" s="87"/>
      <c r="D11" s="87"/>
      <c r="E11" s="87"/>
      <c r="F11" s="24"/>
      <c r="G11" s="95"/>
      <c r="H11" s="109"/>
      <c r="I11" s="124"/>
      <c r="J11" s="42"/>
    </row>
    <row r="12" spans="1:10" ht="15">
      <c r="A12" s="3" t="s">
        <v>7</v>
      </c>
      <c r="B12" s="87"/>
      <c r="C12" s="87"/>
      <c r="D12" s="87"/>
      <c r="E12" s="87"/>
      <c r="F12" s="24"/>
      <c r="G12" s="95"/>
      <c r="H12" s="109"/>
      <c r="I12" s="124"/>
      <c r="J12" s="42"/>
    </row>
    <row r="13" spans="1:10" ht="15">
      <c r="A13" s="1" t="s">
        <v>8</v>
      </c>
      <c r="B13" s="6" t="s">
        <v>94</v>
      </c>
      <c r="C13" s="5">
        <v>17</v>
      </c>
      <c r="D13" s="5">
        <v>14</v>
      </c>
      <c r="E13" s="5">
        <v>-3</v>
      </c>
      <c r="F13" s="35">
        <v>6.9</v>
      </c>
      <c r="G13" s="93">
        <v>18</v>
      </c>
      <c r="H13" s="107">
        <v>9</v>
      </c>
      <c r="I13" s="128">
        <v>21</v>
      </c>
      <c r="J13" s="127">
        <f aca="true" t="shared" si="0" ref="J13:J22">SUM(C13:I13)</f>
        <v>82.9</v>
      </c>
    </row>
    <row r="14" spans="1:10" ht="15">
      <c r="A14" s="1" t="s">
        <v>9</v>
      </c>
      <c r="B14" s="7" t="s">
        <v>65</v>
      </c>
      <c r="C14" s="5">
        <v>17</v>
      </c>
      <c r="D14" s="5">
        <v>12</v>
      </c>
      <c r="E14" s="5">
        <v>0</v>
      </c>
      <c r="F14" s="35">
        <v>6.1</v>
      </c>
      <c r="G14" s="93">
        <v>19.5</v>
      </c>
      <c r="H14" s="107">
        <v>9</v>
      </c>
      <c r="I14" s="128">
        <v>20.166666666666668</v>
      </c>
      <c r="J14" s="127">
        <f t="shared" si="0"/>
        <v>83.76666666666667</v>
      </c>
    </row>
    <row r="15" spans="1:10" ht="15">
      <c r="A15" s="1" t="s">
        <v>10</v>
      </c>
      <c r="B15" s="7" t="s">
        <v>66</v>
      </c>
      <c r="C15" s="5">
        <v>13</v>
      </c>
      <c r="D15" s="5">
        <v>12</v>
      </c>
      <c r="E15" s="5">
        <v>0</v>
      </c>
      <c r="F15" s="35">
        <v>4.2</v>
      </c>
      <c r="G15" s="93">
        <v>13.5</v>
      </c>
      <c r="H15" s="107">
        <v>9</v>
      </c>
      <c r="I15" s="128">
        <v>13.333333333333334</v>
      </c>
      <c r="J15" s="127">
        <f t="shared" si="0"/>
        <v>65.03333333333333</v>
      </c>
    </row>
    <row r="16" spans="1:10" ht="15">
      <c r="A16" s="1" t="s">
        <v>11</v>
      </c>
      <c r="B16" s="6" t="s">
        <v>95</v>
      </c>
      <c r="C16" s="5">
        <v>8</v>
      </c>
      <c r="D16" s="5">
        <v>6</v>
      </c>
      <c r="E16" s="5">
        <v>-5</v>
      </c>
      <c r="F16" s="35">
        <v>5.3</v>
      </c>
      <c r="G16" s="93">
        <v>9</v>
      </c>
      <c r="H16" s="107">
        <v>0</v>
      </c>
      <c r="I16" s="128">
        <v>8.5</v>
      </c>
      <c r="J16" s="127">
        <f t="shared" si="0"/>
        <v>31.8</v>
      </c>
    </row>
    <row r="17" spans="1:10" ht="15">
      <c r="A17" s="1" t="s">
        <v>12</v>
      </c>
      <c r="B17" s="6" t="s">
        <v>96</v>
      </c>
      <c r="C17" s="5">
        <v>12</v>
      </c>
      <c r="D17" s="5">
        <v>6</v>
      </c>
      <c r="E17" s="5">
        <v>0</v>
      </c>
      <c r="F17" s="35">
        <v>6</v>
      </c>
      <c r="G17" s="93">
        <v>13</v>
      </c>
      <c r="H17" s="107">
        <v>7</v>
      </c>
      <c r="I17" s="128">
        <v>8.333333333333334</v>
      </c>
      <c r="J17" s="127">
        <f t="shared" si="0"/>
        <v>52.333333333333336</v>
      </c>
    </row>
    <row r="18" spans="1:10" ht="15">
      <c r="A18" s="1" t="s">
        <v>13</v>
      </c>
      <c r="B18" s="6" t="s">
        <v>97</v>
      </c>
      <c r="C18" s="5">
        <v>11</v>
      </c>
      <c r="D18" s="5">
        <v>6</v>
      </c>
      <c r="E18" s="5">
        <v>0</v>
      </c>
      <c r="F18" s="35">
        <v>6</v>
      </c>
      <c r="G18" s="93">
        <v>16</v>
      </c>
      <c r="H18" s="107">
        <v>5</v>
      </c>
      <c r="I18" s="128">
        <v>20.333333333333332</v>
      </c>
      <c r="J18" s="127">
        <f t="shared" si="0"/>
        <v>64.33333333333333</v>
      </c>
    </row>
    <row r="19" spans="1:10" ht="15">
      <c r="A19" s="1" t="s">
        <v>14</v>
      </c>
      <c r="B19" s="7" t="s">
        <v>67</v>
      </c>
      <c r="C19" s="5">
        <v>7</v>
      </c>
      <c r="D19" s="5">
        <v>4</v>
      </c>
      <c r="E19" s="5">
        <v>-5</v>
      </c>
      <c r="F19" s="35">
        <v>0</v>
      </c>
      <c r="G19" s="93">
        <v>0</v>
      </c>
      <c r="H19" s="107">
        <v>0</v>
      </c>
      <c r="I19" s="131">
        <v>0</v>
      </c>
      <c r="J19" s="127">
        <f t="shared" si="0"/>
        <v>6</v>
      </c>
    </row>
    <row r="20" spans="1:10" ht="15">
      <c r="A20" s="1" t="s">
        <v>15</v>
      </c>
      <c r="B20" s="7" t="s">
        <v>68</v>
      </c>
      <c r="C20" s="5">
        <v>10</v>
      </c>
      <c r="D20" s="5">
        <v>10</v>
      </c>
      <c r="E20" s="5">
        <v>0</v>
      </c>
      <c r="F20" s="35">
        <v>6.3</v>
      </c>
      <c r="G20" s="93">
        <v>0</v>
      </c>
      <c r="H20" s="107">
        <v>9</v>
      </c>
      <c r="I20" s="131">
        <v>0</v>
      </c>
      <c r="J20" s="127">
        <f t="shared" si="0"/>
        <v>35.3</v>
      </c>
    </row>
    <row r="21" spans="1:10" ht="15">
      <c r="A21" s="1" t="s">
        <v>16</v>
      </c>
      <c r="B21" s="7" t="s">
        <v>69</v>
      </c>
      <c r="C21" s="5">
        <v>12</v>
      </c>
      <c r="D21" s="5">
        <v>6</v>
      </c>
      <c r="E21" s="5">
        <v>-3</v>
      </c>
      <c r="F21" s="35">
        <v>0</v>
      </c>
      <c r="G21" s="93">
        <v>0</v>
      </c>
      <c r="H21" s="107">
        <v>0</v>
      </c>
      <c r="I21" s="129">
        <v>-1.6666666666666667</v>
      </c>
      <c r="J21" s="127">
        <f t="shared" si="0"/>
        <v>13.333333333333334</v>
      </c>
    </row>
    <row r="22" spans="1:10" ht="15">
      <c r="A22" s="1" t="s">
        <v>17</v>
      </c>
      <c r="B22" s="7" t="s">
        <v>70</v>
      </c>
      <c r="C22" s="5">
        <v>11</v>
      </c>
      <c r="D22" s="5">
        <v>8</v>
      </c>
      <c r="E22" s="5">
        <v>0</v>
      </c>
      <c r="F22" s="35">
        <v>4</v>
      </c>
      <c r="G22" s="93">
        <v>11.5</v>
      </c>
      <c r="H22" s="107">
        <v>7</v>
      </c>
      <c r="I22" s="128">
        <v>14.666666666666668</v>
      </c>
      <c r="J22" s="127">
        <f t="shared" si="0"/>
        <v>56.16666666666667</v>
      </c>
    </row>
    <row r="23" spans="1:10" ht="15">
      <c r="A23" s="3" t="s">
        <v>18</v>
      </c>
      <c r="B23" s="87"/>
      <c r="C23" s="87"/>
      <c r="D23" s="87"/>
      <c r="E23" s="87"/>
      <c r="F23" s="24"/>
      <c r="G23" s="95"/>
      <c r="H23" s="109"/>
      <c r="I23" s="124"/>
      <c r="J23" s="42"/>
    </row>
    <row r="24" spans="1:10" ht="15">
      <c r="A24" s="1" t="s">
        <v>19</v>
      </c>
      <c r="B24" s="7" t="s">
        <v>71</v>
      </c>
      <c r="C24" s="5">
        <v>15</v>
      </c>
      <c r="D24" s="5">
        <v>6</v>
      </c>
      <c r="E24" s="5">
        <v>0</v>
      </c>
      <c r="F24" s="35">
        <v>3.4</v>
      </c>
      <c r="G24" s="93">
        <v>15</v>
      </c>
      <c r="H24" s="107">
        <v>9</v>
      </c>
      <c r="I24" s="128">
        <v>14.5</v>
      </c>
      <c r="J24" s="127">
        <f>SUM(C24:I24)</f>
        <v>62.9</v>
      </c>
    </row>
    <row r="25" spans="1:10" ht="15">
      <c r="A25" s="3" t="s">
        <v>20</v>
      </c>
      <c r="B25" s="87"/>
      <c r="C25" s="87"/>
      <c r="D25" s="87"/>
      <c r="E25" s="87"/>
      <c r="F25" s="24"/>
      <c r="G25" s="95"/>
      <c r="H25" s="109"/>
      <c r="I25" s="124"/>
      <c r="J25" s="42"/>
    </row>
    <row r="26" spans="1:10" ht="15">
      <c r="A26" s="1" t="s">
        <v>21</v>
      </c>
      <c r="B26" s="7" t="s">
        <v>72</v>
      </c>
      <c r="C26" s="5">
        <v>14</v>
      </c>
      <c r="D26" s="5">
        <v>6</v>
      </c>
      <c r="E26" s="5">
        <v>-1</v>
      </c>
      <c r="F26" s="35">
        <v>5.3</v>
      </c>
      <c r="G26" s="93">
        <v>16.5</v>
      </c>
      <c r="H26" s="107">
        <v>8</v>
      </c>
      <c r="I26" s="128">
        <v>21.166666666666668</v>
      </c>
      <c r="J26" s="127">
        <f>SUM(C26:I26)</f>
        <v>69.96666666666667</v>
      </c>
    </row>
    <row r="27" spans="1:10" ht="15">
      <c r="A27" s="1" t="s">
        <v>22</v>
      </c>
      <c r="B27" s="104" t="s">
        <v>73</v>
      </c>
      <c r="C27" s="35">
        <v>14</v>
      </c>
      <c r="D27" s="35">
        <v>10</v>
      </c>
      <c r="E27" s="35">
        <v>0</v>
      </c>
      <c r="F27" s="35">
        <v>5.6</v>
      </c>
      <c r="G27" s="93">
        <v>16.5</v>
      </c>
      <c r="H27" s="108">
        <v>9</v>
      </c>
      <c r="I27" s="128">
        <v>20.166666666666668</v>
      </c>
      <c r="J27" s="127">
        <f>SUM(C27:I27)</f>
        <v>75.26666666666667</v>
      </c>
    </row>
    <row r="28" spans="1:10" ht="15">
      <c r="A28" s="3" t="s">
        <v>23</v>
      </c>
      <c r="B28" s="87"/>
      <c r="C28" s="87"/>
      <c r="D28" s="87"/>
      <c r="E28" s="87"/>
      <c r="F28" s="24"/>
      <c r="G28" s="95"/>
      <c r="H28" s="109"/>
      <c r="I28" s="124"/>
      <c r="J28" s="42"/>
    </row>
    <row r="29" spans="1:10" ht="15">
      <c r="A29" s="1" t="s">
        <v>24</v>
      </c>
      <c r="B29" s="7" t="s">
        <v>74</v>
      </c>
      <c r="C29" s="5">
        <v>16</v>
      </c>
      <c r="D29" s="5">
        <v>2</v>
      </c>
      <c r="E29" s="5">
        <v>0</v>
      </c>
      <c r="F29" s="35">
        <v>5</v>
      </c>
      <c r="G29" s="93">
        <v>14.5</v>
      </c>
      <c r="H29" s="107">
        <v>7</v>
      </c>
      <c r="I29" s="128">
        <v>10.333333333333334</v>
      </c>
      <c r="J29" s="127">
        <f aca="true" t="shared" si="1" ref="J29:J40">SUM(C29:I29)</f>
        <v>54.833333333333336</v>
      </c>
    </row>
    <row r="30" spans="1:10" ht="15">
      <c r="A30" s="1" t="s">
        <v>25</v>
      </c>
      <c r="B30" s="7" t="s">
        <v>63</v>
      </c>
      <c r="C30" s="5">
        <v>0</v>
      </c>
      <c r="D30" s="5">
        <v>0</v>
      </c>
      <c r="E30" s="5">
        <v>0</v>
      </c>
      <c r="F30" s="35">
        <v>0</v>
      </c>
      <c r="G30" s="93">
        <v>0</v>
      </c>
      <c r="H30" s="107">
        <v>0</v>
      </c>
      <c r="I30" s="131">
        <v>0</v>
      </c>
      <c r="J30" s="127">
        <f t="shared" si="1"/>
        <v>0</v>
      </c>
    </row>
    <row r="31" spans="1:10" ht="15">
      <c r="A31" s="1" t="s">
        <v>26</v>
      </c>
      <c r="B31" s="104" t="s">
        <v>75</v>
      </c>
      <c r="C31" s="35">
        <v>12</v>
      </c>
      <c r="D31" s="35">
        <v>12</v>
      </c>
      <c r="E31" s="35">
        <v>0</v>
      </c>
      <c r="F31" s="35">
        <v>5.6</v>
      </c>
      <c r="G31" s="93">
        <v>16</v>
      </c>
      <c r="H31" s="108">
        <v>8</v>
      </c>
      <c r="I31" s="128">
        <v>20.5</v>
      </c>
      <c r="J31" s="127">
        <f t="shared" si="1"/>
        <v>74.1</v>
      </c>
    </row>
    <row r="32" spans="1:10" ht="15">
      <c r="A32" s="1" t="s">
        <v>27</v>
      </c>
      <c r="B32" s="7" t="s">
        <v>76</v>
      </c>
      <c r="C32" s="5">
        <v>8</v>
      </c>
      <c r="D32" s="5">
        <v>0</v>
      </c>
      <c r="E32" s="5">
        <v>0</v>
      </c>
      <c r="F32" s="35">
        <v>0</v>
      </c>
      <c r="G32" s="93">
        <v>16.5</v>
      </c>
      <c r="H32" s="107">
        <v>8</v>
      </c>
      <c r="I32" s="128">
        <v>14</v>
      </c>
      <c r="J32" s="127">
        <f t="shared" si="1"/>
        <v>46.5</v>
      </c>
    </row>
    <row r="33" spans="1:10" ht="15">
      <c r="A33" s="1" t="s">
        <v>28</v>
      </c>
      <c r="B33" s="7" t="s">
        <v>77</v>
      </c>
      <c r="C33" s="5">
        <v>7</v>
      </c>
      <c r="D33" s="5">
        <v>0</v>
      </c>
      <c r="E33" s="5">
        <v>0</v>
      </c>
      <c r="F33" s="35">
        <v>0</v>
      </c>
      <c r="G33" s="93">
        <v>0</v>
      </c>
      <c r="H33" s="107">
        <v>0</v>
      </c>
      <c r="I33" s="131">
        <v>0</v>
      </c>
      <c r="J33" s="127">
        <f t="shared" si="1"/>
        <v>7</v>
      </c>
    </row>
    <row r="34" spans="1:10" ht="15">
      <c r="A34" s="1" t="s">
        <v>29</v>
      </c>
      <c r="B34" s="7" t="s">
        <v>78</v>
      </c>
      <c r="C34" s="5">
        <v>9</v>
      </c>
      <c r="D34" s="5">
        <v>0</v>
      </c>
      <c r="E34" s="5">
        <v>0</v>
      </c>
      <c r="F34" s="35">
        <v>5</v>
      </c>
      <c r="G34" s="93">
        <v>0</v>
      </c>
      <c r="H34" s="107">
        <v>0</v>
      </c>
      <c r="I34" s="131">
        <v>0</v>
      </c>
      <c r="J34" s="127">
        <f t="shared" si="1"/>
        <v>14</v>
      </c>
    </row>
    <row r="35" spans="1:10" ht="15">
      <c r="A35" s="1" t="s">
        <v>30</v>
      </c>
      <c r="B35" s="7" t="s">
        <v>79</v>
      </c>
      <c r="C35" s="5">
        <v>9</v>
      </c>
      <c r="D35" s="5">
        <v>0</v>
      </c>
      <c r="E35" s="5">
        <v>0</v>
      </c>
      <c r="F35" s="35">
        <v>0</v>
      </c>
      <c r="G35" s="93">
        <v>10.5</v>
      </c>
      <c r="H35" s="107">
        <v>0</v>
      </c>
      <c r="I35" s="131">
        <v>0</v>
      </c>
      <c r="J35" s="127">
        <f t="shared" si="1"/>
        <v>19.5</v>
      </c>
    </row>
    <row r="36" spans="1:10" ht="15">
      <c r="A36" s="1" t="s">
        <v>31</v>
      </c>
      <c r="B36" s="6" t="s">
        <v>98</v>
      </c>
      <c r="C36" s="5">
        <v>14</v>
      </c>
      <c r="D36" s="5">
        <v>6</v>
      </c>
      <c r="E36" s="5">
        <v>0</v>
      </c>
      <c r="F36" s="35">
        <v>6.2</v>
      </c>
      <c r="G36" s="93">
        <v>15</v>
      </c>
      <c r="H36" s="107">
        <v>7</v>
      </c>
      <c r="I36" s="128">
        <v>16.166666666666668</v>
      </c>
      <c r="J36" s="127">
        <f t="shared" si="1"/>
        <v>64.36666666666667</v>
      </c>
    </row>
    <row r="37" spans="1:10" ht="15">
      <c r="A37" s="1" t="s">
        <v>32</v>
      </c>
      <c r="B37" s="6" t="s">
        <v>99</v>
      </c>
      <c r="C37" s="5">
        <v>9</v>
      </c>
      <c r="D37" s="5">
        <v>8</v>
      </c>
      <c r="E37" s="5">
        <v>-1</v>
      </c>
      <c r="F37" s="35">
        <v>4.9</v>
      </c>
      <c r="G37" s="93">
        <v>18.5</v>
      </c>
      <c r="H37" s="107">
        <v>6</v>
      </c>
      <c r="I37" s="128" t="s">
        <v>130</v>
      </c>
      <c r="J37" s="127">
        <f t="shared" si="1"/>
        <v>45.4</v>
      </c>
    </row>
    <row r="38" spans="1:10" ht="15">
      <c r="A38" s="1" t="s">
        <v>33</v>
      </c>
      <c r="B38" s="104" t="s">
        <v>80</v>
      </c>
      <c r="C38" s="35">
        <v>12</v>
      </c>
      <c r="D38" s="35">
        <v>12</v>
      </c>
      <c r="E38" s="35">
        <v>0</v>
      </c>
      <c r="F38" s="35">
        <v>5</v>
      </c>
      <c r="G38" s="93">
        <v>17.5</v>
      </c>
      <c r="H38" s="108">
        <v>7</v>
      </c>
      <c r="I38" s="129">
        <v>10.5</v>
      </c>
      <c r="J38" s="127">
        <f t="shared" si="1"/>
        <v>64</v>
      </c>
    </row>
    <row r="39" spans="1:10" ht="15">
      <c r="A39" s="1" t="s">
        <v>34</v>
      </c>
      <c r="B39" s="104" t="s">
        <v>81</v>
      </c>
      <c r="C39" s="35">
        <v>15</v>
      </c>
      <c r="D39" s="35">
        <v>10</v>
      </c>
      <c r="E39" s="35">
        <v>0</v>
      </c>
      <c r="F39" s="35">
        <v>6</v>
      </c>
      <c r="G39" s="93">
        <v>18.5</v>
      </c>
      <c r="H39" s="108">
        <v>7</v>
      </c>
      <c r="I39" s="128">
        <v>19.166666666666668</v>
      </c>
      <c r="J39" s="127">
        <f t="shared" si="1"/>
        <v>75.66666666666667</v>
      </c>
    </row>
    <row r="40" spans="1:10" ht="15">
      <c r="A40" s="1" t="s">
        <v>35</v>
      </c>
      <c r="B40" s="6" t="s">
        <v>36</v>
      </c>
      <c r="C40" s="5">
        <v>13</v>
      </c>
      <c r="D40" s="5">
        <v>10</v>
      </c>
      <c r="E40" s="5">
        <v>-3</v>
      </c>
      <c r="F40" s="35">
        <v>6</v>
      </c>
      <c r="G40" s="93">
        <v>16</v>
      </c>
      <c r="H40" s="107">
        <v>7</v>
      </c>
      <c r="I40" s="128">
        <v>15.5</v>
      </c>
      <c r="J40" s="127">
        <f t="shared" si="1"/>
        <v>64.5</v>
      </c>
    </row>
    <row r="41" spans="1:10" ht="15">
      <c r="A41" s="3" t="s">
        <v>37</v>
      </c>
      <c r="B41" s="87"/>
      <c r="C41" s="87"/>
      <c r="D41" s="87"/>
      <c r="E41" s="87"/>
      <c r="F41" s="24"/>
      <c r="G41" s="95"/>
      <c r="H41" s="109"/>
      <c r="I41" s="124"/>
      <c r="J41" s="42"/>
    </row>
    <row r="42" spans="1:10" s="56" customFormat="1" ht="15">
      <c r="A42" s="1" t="s">
        <v>38</v>
      </c>
      <c r="B42" s="104" t="s">
        <v>82</v>
      </c>
      <c r="C42" s="35">
        <v>15</v>
      </c>
      <c r="D42" s="35">
        <v>12</v>
      </c>
      <c r="E42" s="35">
        <v>0</v>
      </c>
      <c r="F42" s="35">
        <v>4.5</v>
      </c>
      <c r="G42" s="93">
        <v>17</v>
      </c>
      <c r="H42" s="108">
        <v>7</v>
      </c>
      <c r="I42" s="128">
        <v>9.666666666666666</v>
      </c>
      <c r="J42" s="127">
        <f>SUM(C42:I42)</f>
        <v>65.16666666666667</v>
      </c>
    </row>
    <row r="43" spans="1:10" ht="15">
      <c r="A43" s="1" t="s">
        <v>39</v>
      </c>
      <c r="B43" s="7" t="s">
        <v>83</v>
      </c>
      <c r="C43" s="5">
        <v>15</v>
      </c>
      <c r="D43" s="5">
        <v>14</v>
      </c>
      <c r="E43" s="5">
        <v>0</v>
      </c>
      <c r="F43" s="35">
        <v>6.4</v>
      </c>
      <c r="G43" s="93">
        <v>10</v>
      </c>
      <c r="H43" s="107">
        <v>7</v>
      </c>
      <c r="I43" s="128">
        <v>15.833333333333332</v>
      </c>
      <c r="J43" s="127">
        <f>SUM(C43:I43)</f>
        <v>68.23333333333333</v>
      </c>
    </row>
    <row r="44" spans="1:10" ht="15">
      <c r="A44" s="1" t="s">
        <v>40</v>
      </c>
      <c r="B44" s="7" t="s">
        <v>84</v>
      </c>
      <c r="C44" s="5">
        <v>8</v>
      </c>
      <c r="D44" s="5">
        <v>10</v>
      </c>
      <c r="E44" s="5">
        <v>0</v>
      </c>
      <c r="F44" s="35">
        <v>0</v>
      </c>
      <c r="G44" s="93">
        <v>14</v>
      </c>
      <c r="H44" s="107">
        <v>6</v>
      </c>
      <c r="I44" s="128">
        <v>9.333333333333334</v>
      </c>
      <c r="J44" s="127">
        <f>SUM(C44:I44)</f>
        <v>47.333333333333336</v>
      </c>
    </row>
    <row r="45" spans="1:10" ht="15">
      <c r="A45" s="3" t="s">
        <v>41</v>
      </c>
      <c r="B45" s="87"/>
      <c r="C45" s="87"/>
      <c r="D45" s="87"/>
      <c r="E45" s="87"/>
      <c r="F45" s="24"/>
      <c r="G45" s="95"/>
      <c r="H45" s="109"/>
      <c r="I45" s="124"/>
      <c r="J45" s="42"/>
    </row>
    <row r="46" spans="1:10" ht="15">
      <c r="A46" s="1" t="s">
        <v>42</v>
      </c>
      <c r="B46" s="6" t="s">
        <v>100</v>
      </c>
      <c r="C46" s="5">
        <v>12</v>
      </c>
      <c r="D46" s="5">
        <v>8</v>
      </c>
      <c r="E46" s="5">
        <v>-1</v>
      </c>
      <c r="F46" s="35">
        <v>0</v>
      </c>
      <c r="G46" s="93">
        <v>14</v>
      </c>
      <c r="H46" s="107">
        <v>0</v>
      </c>
      <c r="I46" s="131">
        <v>0</v>
      </c>
      <c r="J46" s="127">
        <f>SUM(C46:I46)</f>
        <v>33</v>
      </c>
    </row>
    <row r="47" spans="1:10" ht="15">
      <c r="A47" s="1" t="s">
        <v>43</v>
      </c>
      <c r="B47" s="6" t="s">
        <v>101</v>
      </c>
      <c r="C47" s="5">
        <v>16</v>
      </c>
      <c r="D47" s="5">
        <v>12</v>
      </c>
      <c r="E47" s="5">
        <v>0</v>
      </c>
      <c r="F47" s="35">
        <v>7</v>
      </c>
      <c r="G47" s="93">
        <v>17.5</v>
      </c>
      <c r="H47" s="107">
        <v>9</v>
      </c>
      <c r="I47" s="128">
        <v>19.833333333333332</v>
      </c>
      <c r="J47" s="127">
        <f>SUM(C47:I47)</f>
        <v>81.33333333333333</v>
      </c>
    </row>
    <row r="48" spans="1:10" ht="15">
      <c r="A48" s="3" t="s">
        <v>44</v>
      </c>
      <c r="B48" s="87"/>
      <c r="C48" s="87"/>
      <c r="D48" s="87"/>
      <c r="E48" s="87"/>
      <c r="F48" s="24"/>
      <c r="G48" s="95"/>
      <c r="H48" s="109"/>
      <c r="I48" s="124"/>
      <c r="J48" s="42"/>
    </row>
    <row r="49" spans="1:10" ht="15">
      <c r="A49" s="1" t="s">
        <v>45</v>
      </c>
      <c r="B49" s="7" t="s">
        <v>85</v>
      </c>
      <c r="C49" s="5">
        <v>5</v>
      </c>
      <c r="D49" s="5">
        <v>6</v>
      </c>
      <c r="E49" s="5">
        <v>0</v>
      </c>
      <c r="F49" s="35">
        <v>3</v>
      </c>
      <c r="G49" s="93">
        <v>15</v>
      </c>
      <c r="H49" s="107">
        <v>7</v>
      </c>
      <c r="I49" s="128">
        <v>12.833333333333334</v>
      </c>
      <c r="J49" s="127">
        <f aca="true" t="shared" si="2" ref="J49:J55">SUM(C49:I49)</f>
        <v>48.833333333333336</v>
      </c>
    </row>
    <row r="50" spans="1:10" ht="15">
      <c r="A50" s="1" t="s">
        <v>46</v>
      </c>
      <c r="B50" s="6" t="s">
        <v>102</v>
      </c>
      <c r="C50" s="5">
        <v>5</v>
      </c>
      <c r="D50" s="5">
        <v>4</v>
      </c>
      <c r="E50" s="5">
        <v>0</v>
      </c>
      <c r="F50" s="35">
        <v>7</v>
      </c>
      <c r="G50" s="93">
        <v>15</v>
      </c>
      <c r="H50" s="107">
        <v>6</v>
      </c>
      <c r="I50" s="128">
        <v>14.833333333333334</v>
      </c>
      <c r="J50" s="127">
        <f t="shared" si="2"/>
        <v>51.833333333333336</v>
      </c>
    </row>
    <row r="51" spans="1:10" ht="15">
      <c r="A51" s="1" t="s">
        <v>47</v>
      </c>
      <c r="B51" s="6" t="s">
        <v>103</v>
      </c>
      <c r="C51" s="5">
        <v>17</v>
      </c>
      <c r="D51" s="5">
        <v>14</v>
      </c>
      <c r="E51" s="5">
        <v>0</v>
      </c>
      <c r="F51" s="35">
        <v>7</v>
      </c>
      <c r="G51" s="93">
        <v>13.5</v>
      </c>
      <c r="H51" s="107">
        <v>7</v>
      </c>
      <c r="I51" s="128">
        <v>24.333333333333332</v>
      </c>
      <c r="J51" s="127">
        <f t="shared" si="2"/>
        <v>82.83333333333333</v>
      </c>
    </row>
    <row r="52" spans="1:10" ht="15">
      <c r="A52" s="1" t="s">
        <v>48</v>
      </c>
      <c r="B52" s="7" t="s">
        <v>86</v>
      </c>
      <c r="C52" s="5">
        <v>8</v>
      </c>
      <c r="D52" s="5">
        <v>6</v>
      </c>
      <c r="E52" s="5">
        <v>-2</v>
      </c>
      <c r="F52" s="35">
        <v>6</v>
      </c>
      <c r="G52" s="93">
        <v>15</v>
      </c>
      <c r="H52" s="107">
        <v>7</v>
      </c>
      <c r="I52" s="131">
        <v>0</v>
      </c>
      <c r="J52" s="127">
        <f t="shared" si="2"/>
        <v>40</v>
      </c>
    </row>
    <row r="53" spans="1:10" ht="15">
      <c r="A53" s="1" t="s">
        <v>49</v>
      </c>
      <c r="B53" s="7" t="s">
        <v>87</v>
      </c>
      <c r="C53" s="5">
        <v>10</v>
      </c>
      <c r="D53" s="5">
        <v>8</v>
      </c>
      <c r="E53" s="5">
        <v>0</v>
      </c>
      <c r="F53" s="35">
        <v>6</v>
      </c>
      <c r="G53" s="93">
        <v>0</v>
      </c>
      <c r="H53" s="107">
        <v>8</v>
      </c>
      <c r="I53" s="128">
        <v>14.833333333333332</v>
      </c>
      <c r="J53" s="127">
        <f t="shared" si="2"/>
        <v>46.83333333333333</v>
      </c>
    </row>
    <row r="54" spans="1:10" ht="15">
      <c r="A54" s="1" t="s">
        <v>50</v>
      </c>
      <c r="B54" s="6" t="s">
        <v>104</v>
      </c>
      <c r="C54" s="5">
        <v>14</v>
      </c>
      <c r="D54" s="5">
        <v>12</v>
      </c>
      <c r="E54" s="5">
        <v>0</v>
      </c>
      <c r="F54" s="35">
        <v>5.7</v>
      </c>
      <c r="G54" s="93">
        <v>14.5</v>
      </c>
      <c r="H54" s="107">
        <v>7</v>
      </c>
      <c r="I54" s="128">
        <v>19.5</v>
      </c>
      <c r="J54" s="127">
        <f t="shared" si="2"/>
        <v>72.7</v>
      </c>
    </row>
    <row r="55" spans="1:10" s="56" customFormat="1" ht="15">
      <c r="A55" s="1" t="s">
        <v>51</v>
      </c>
      <c r="B55" s="104" t="s">
        <v>85</v>
      </c>
      <c r="C55" s="35">
        <v>15</v>
      </c>
      <c r="D55" s="35">
        <v>12</v>
      </c>
      <c r="E55" s="35">
        <v>0</v>
      </c>
      <c r="F55" s="35">
        <v>6.2</v>
      </c>
      <c r="G55" s="93">
        <v>15</v>
      </c>
      <c r="H55" s="108">
        <v>7</v>
      </c>
      <c r="I55" s="128">
        <v>17.666666666666668</v>
      </c>
      <c r="J55" s="127">
        <f t="shared" si="2"/>
        <v>72.86666666666667</v>
      </c>
    </row>
    <row r="56" spans="1:10" ht="15">
      <c r="A56" s="3" t="s">
        <v>52</v>
      </c>
      <c r="B56" s="87"/>
      <c r="C56" s="87"/>
      <c r="D56" s="87"/>
      <c r="E56" s="87"/>
      <c r="F56" s="24"/>
      <c r="G56" s="95"/>
      <c r="H56" s="109"/>
      <c r="I56" s="124"/>
      <c r="J56" s="42"/>
    </row>
    <row r="57" spans="1:10" s="56" customFormat="1" ht="15">
      <c r="A57" s="1" t="s">
        <v>53</v>
      </c>
      <c r="B57" s="104" t="s">
        <v>88</v>
      </c>
      <c r="C57" s="35">
        <v>13</v>
      </c>
      <c r="D57" s="35">
        <v>12</v>
      </c>
      <c r="E57" s="35">
        <v>0</v>
      </c>
      <c r="F57" s="35">
        <v>5</v>
      </c>
      <c r="G57" s="93">
        <v>18</v>
      </c>
      <c r="H57" s="108">
        <v>7</v>
      </c>
      <c r="I57" s="128">
        <v>15.166666666666666</v>
      </c>
      <c r="J57" s="127">
        <f>SUM(C57:I57)</f>
        <v>70.16666666666667</v>
      </c>
    </row>
    <row r="58" spans="1:10" ht="15">
      <c r="A58" s="3" t="s">
        <v>54</v>
      </c>
      <c r="B58" s="87"/>
      <c r="C58" s="87"/>
      <c r="D58" s="87"/>
      <c r="E58" s="87"/>
      <c r="F58" s="24"/>
      <c r="G58" s="95"/>
      <c r="H58" s="109"/>
      <c r="I58" s="124"/>
      <c r="J58" s="42"/>
    </row>
    <row r="59" spans="1:10" ht="15">
      <c r="A59" s="3" t="s">
        <v>55</v>
      </c>
      <c r="B59" s="87"/>
      <c r="C59" s="87"/>
      <c r="D59" s="87"/>
      <c r="E59" s="87"/>
      <c r="F59" s="24"/>
      <c r="G59" s="95"/>
      <c r="H59" s="109"/>
      <c r="I59" s="124"/>
      <c r="J59" s="42"/>
    </row>
    <row r="60" spans="1:10" ht="15">
      <c r="A60" s="1" t="s">
        <v>56</v>
      </c>
      <c r="B60" s="7" t="s">
        <v>89</v>
      </c>
      <c r="C60" s="5">
        <v>11</v>
      </c>
      <c r="D60" s="5">
        <v>4</v>
      </c>
      <c r="E60" s="5">
        <v>-2</v>
      </c>
      <c r="F60" s="35">
        <v>6</v>
      </c>
      <c r="G60" s="93">
        <v>0</v>
      </c>
      <c r="H60" s="107">
        <v>0</v>
      </c>
      <c r="I60" s="128">
        <v>11.833333333333334</v>
      </c>
      <c r="J60" s="127">
        <f>SUM(C60:I60)</f>
        <v>30.833333333333336</v>
      </c>
    </row>
    <row r="61" spans="1:10" ht="15">
      <c r="A61" s="1" t="s">
        <v>57</v>
      </c>
      <c r="B61" s="7" t="s">
        <v>90</v>
      </c>
      <c r="C61" s="5">
        <v>8</v>
      </c>
      <c r="D61" s="5">
        <v>0</v>
      </c>
      <c r="E61" s="5">
        <v>0</v>
      </c>
      <c r="F61" s="35">
        <v>0</v>
      </c>
      <c r="G61" s="93">
        <v>0</v>
      </c>
      <c r="H61" s="107">
        <v>0</v>
      </c>
      <c r="I61" s="129">
        <v>-1.6666666666666667</v>
      </c>
      <c r="J61" s="127">
        <f>SUM(C61:I61)</f>
        <v>6.333333333333333</v>
      </c>
    </row>
    <row r="62" spans="1:10" ht="15">
      <c r="A62" s="1" t="s">
        <v>58</v>
      </c>
      <c r="B62" s="7" t="s">
        <v>91</v>
      </c>
      <c r="C62" s="5">
        <v>15</v>
      </c>
      <c r="D62" s="5">
        <v>14</v>
      </c>
      <c r="E62" s="5">
        <v>0</v>
      </c>
      <c r="F62" s="35">
        <v>6</v>
      </c>
      <c r="G62" s="93">
        <v>15</v>
      </c>
      <c r="H62" s="107">
        <v>8</v>
      </c>
      <c r="I62" s="128">
        <v>21.5</v>
      </c>
      <c r="J62" s="127">
        <f>SUM(C62:I62)</f>
        <v>79.5</v>
      </c>
    </row>
    <row r="63" spans="1:10" ht="15">
      <c r="A63" s="1" t="s">
        <v>59</v>
      </c>
      <c r="B63" s="80" t="s">
        <v>105</v>
      </c>
      <c r="C63" s="35">
        <v>14</v>
      </c>
      <c r="D63" s="35">
        <v>10</v>
      </c>
      <c r="E63" s="35">
        <v>0</v>
      </c>
      <c r="F63" s="35">
        <v>6.8</v>
      </c>
      <c r="G63" s="93">
        <v>16.5</v>
      </c>
      <c r="H63" s="108">
        <v>8</v>
      </c>
      <c r="I63" s="128" t="s">
        <v>130</v>
      </c>
      <c r="J63" s="127">
        <f>SUM(C63:I63)</f>
        <v>55.3</v>
      </c>
    </row>
    <row r="64" spans="1:10" ht="15">
      <c r="A64" s="1" t="s">
        <v>60</v>
      </c>
      <c r="B64" s="6" t="s">
        <v>106</v>
      </c>
      <c r="C64" s="5">
        <v>12</v>
      </c>
      <c r="D64" s="5">
        <v>0</v>
      </c>
      <c r="E64" s="5">
        <v>0</v>
      </c>
      <c r="F64" s="35">
        <v>0</v>
      </c>
      <c r="G64" s="93">
        <v>0</v>
      </c>
      <c r="H64" s="107">
        <v>0</v>
      </c>
      <c r="I64" s="131">
        <v>0</v>
      </c>
      <c r="J64" s="127">
        <f>SUM(C64:I64)</f>
        <v>12</v>
      </c>
    </row>
    <row r="65" spans="1:10" ht="15">
      <c r="A65" s="2" t="s">
        <v>61</v>
      </c>
      <c r="B65" s="87"/>
      <c r="C65" s="87"/>
      <c r="D65" s="87"/>
      <c r="E65" s="87"/>
      <c r="F65" s="24"/>
      <c r="G65" s="95"/>
      <c r="H65" s="109"/>
      <c r="I65" s="124"/>
      <c r="J65" s="42"/>
    </row>
    <row r="66" spans="1:10" ht="15">
      <c r="A66" s="4" t="s">
        <v>62</v>
      </c>
      <c r="B66" s="104" t="s">
        <v>92</v>
      </c>
      <c r="C66" s="35">
        <v>14</v>
      </c>
      <c r="D66" s="35">
        <v>14</v>
      </c>
      <c r="E66" s="35">
        <v>-4</v>
      </c>
      <c r="F66" s="35">
        <v>6</v>
      </c>
      <c r="G66" s="93">
        <v>17.5</v>
      </c>
      <c r="H66" s="108">
        <v>8</v>
      </c>
      <c r="I66" s="128">
        <v>22.5</v>
      </c>
      <c r="J66" s="127">
        <f>SUM(C66:I66)</f>
        <v>78</v>
      </c>
    </row>
  </sheetData>
  <sheetProtection/>
  <autoFilter ref="A4:J66">
    <sortState ref="A5:J66">
      <sortCondition sortBy="value" ref="A5:A66"/>
    </sortState>
  </autoFilter>
  <printOptions/>
  <pageMargins left="0.35433070866141736" right="0.35433070866141736" top="0.4724409448818898" bottom="0.7480314960629921" header="0.31496062992125984" footer="0.31496062992125984"/>
  <pageSetup fitToHeight="3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7"/>
  <sheetViews>
    <sheetView zoomScalePageLayoutView="0" workbookViewId="0" topLeftCell="A1">
      <pane xSplit="2" ySplit="5" topLeftCell="H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4" sqref="A74:IV74"/>
    </sheetView>
  </sheetViews>
  <sheetFormatPr defaultColWidth="9.140625" defaultRowHeight="12.75"/>
  <cols>
    <col min="1" max="1" width="12.28125" style="0" customWidth="1"/>
    <col min="2" max="2" width="21.00390625" style="0" customWidth="1"/>
    <col min="3" max="3" width="5.140625" style="0" customWidth="1"/>
    <col min="4" max="4" width="3.421875" style="0" customWidth="1"/>
    <col min="5" max="5" width="6.8515625" style="0" customWidth="1"/>
    <col min="6" max="6" width="6.421875" style="0" customWidth="1"/>
    <col min="7" max="7" width="9.140625" style="0" customWidth="1"/>
    <col min="8" max="8" width="6.7109375" style="0" customWidth="1"/>
    <col min="9" max="9" width="6.57421875" style="0" customWidth="1"/>
    <col min="10" max="10" width="7.7109375" style="0" customWidth="1"/>
    <col min="11" max="11" width="9.8515625" style="0" customWidth="1"/>
    <col min="12" max="12" width="5.8515625" style="0" customWidth="1"/>
    <col min="13" max="13" width="5.7109375" style="0" customWidth="1"/>
    <col min="14" max="14" width="9.140625" style="0" customWidth="1"/>
    <col min="15" max="15" width="12.140625" style="0" customWidth="1"/>
    <col min="16" max="16" width="5.00390625" style="0" customWidth="1"/>
    <col min="17" max="17" width="5.8515625" style="0" customWidth="1"/>
    <col min="18" max="18" width="7.140625" style="0" customWidth="1"/>
    <col min="19" max="19" width="8.28125" style="0" customWidth="1"/>
    <col min="20" max="20" width="9.00390625" style="43" customWidth="1"/>
    <col min="21" max="25" width="5.28125" style="0" customWidth="1"/>
  </cols>
  <sheetData>
    <row r="2" ht="15.75">
      <c r="B2" s="9" t="s">
        <v>126</v>
      </c>
    </row>
    <row r="4" spans="1:26" ht="12.75">
      <c r="A4" s="5"/>
      <c r="B4" s="5"/>
      <c r="C4" s="10" t="s">
        <v>125</v>
      </c>
      <c r="D4" s="11"/>
      <c r="E4" s="11"/>
      <c r="F4" s="11"/>
      <c r="G4" s="12"/>
      <c r="H4" s="10" t="s">
        <v>124</v>
      </c>
      <c r="I4" s="11"/>
      <c r="J4" s="12"/>
      <c r="K4" s="10" t="s">
        <v>131</v>
      </c>
      <c r="L4" s="11"/>
      <c r="M4" s="11"/>
      <c r="N4" s="10" t="s">
        <v>121</v>
      </c>
      <c r="O4" s="13"/>
      <c r="P4" s="10" t="s">
        <v>117</v>
      </c>
      <c r="Q4" s="14"/>
      <c r="R4" s="12"/>
      <c r="U4" s="46" t="s">
        <v>153</v>
      </c>
      <c r="V4" s="11"/>
      <c r="W4" s="11"/>
      <c r="X4" s="11"/>
      <c r="Y4" s="11"/>
      <c r="Z4" s="12"/>
    </row>
    <row r="5" spans="1:26" ht="96.75" customHeight="1">
      <c r="A5" s="15" t="s">
        <v>107</v>
      </c>
      <c r="B5" s="15" t="s">
        <v>108</v>
      </c>
      <c r="C5" s="16" t="s">
        <v>113</v>
      </c>
      <c r="D5" s="17" t="s">
        <v>109</v>
      </c>
      <c r="E5" s="16" t="s">
        <v>110</v>
      </c>
      <c r="F5" s="16" t="s">
        <v>111</v>
      </c>
      <c r="G5" s="18" t="s">
        <v>112</v>
      </c>
      <c r="H5" s="16" t="s">
        <v>114</v>
      </c>
      <c r="I5" s="16" t="s">
        <v>116</v>
      </c>
      <c r="J5" s="16" t="s">
        <v>115</v>
      </c>
      <c r="K5" s="19" t="s">
        <v>129</v>
      </c>
      <c r="L5" s="20" t="s">
        <v>127</v>
      </c>
      <c r="M5" s="21" t="s">
        <v>132</v>
      </c>
      <c r="N5" s="8" t="s">
        <v>122</v>
      </c>
      <c r="O5" s="8" t="s">
        <v>123</v>
      </c>
      <c r="P5" s="8" t="s">
        <v>118</v>
      </c>
      <c r="Q5" s="8" t="s">
        <v>119</v>
      </c>
      <c r="R5" s="8" t="s">
        <v>120</v>
      </c>
      <c r="S5" s="21" t="s">
        <v>159</v>
      </c>
      <c r="T5" s="21" t="s">
        <v>160</v>
      </c>
      <c r="U5" s="34" t="s">
        <v>154</v>
      </c>
      <c r="V5" s="34" t="s">
        <v>155</v>
      </c>
      <c r="W5" s="34" t="s">
        <v>156</v>
      </c>
      <c r="X5" s="34" t="s">
        <v>157</v>
      </c>
      <c r="Y5" s="34" t="s">
        <v>158</v>
      </c>
      <c r="Z5" s="37" t="s">
        <v>128</v>
      </c>
    </row>
    <row r="6" spans="1:26" ht="15">
      <c r="A6" s="1" t="s">
        <v>0</v>
      </c>
      <c r="B6" s="6" t="s">
        <v>93</v>
      </c>
      <c r="C6" s="5">
        <v>1</v>
      </c>
      <c r="D6" s="5">
        <v>1</v>
      </c>
      <c r="E6" s="5">
        <v>1</v>
      </c>
      <c r="F6" s="5">
        <v>1</v>
      </c>
      <c r="G6" s="5">
        <v>2</v>
      </c>
      <c r="H6" s="5">
        <v>1</v>
      </c>
      <c r="I6" s="5">
        <v>1</v>
      </c>
      <c r="J6" s="7">
        <v>1</v>
      </c>
      <c r="K6" s="5">
        <v>3</v>
      </c>
      <c r="L6" s="5">
        <v>4</v>
      </c>
      <c r="M6" s="13">
        <f>SUM(C6:L6)</f>
        <v>16</v>
      </c>
      <c r="N6" s="5">
        <v>1</v>
      </c>
      <c r="O6" s="5">
        <v>2</v>
      </c>
      <c r="P6" s="5">
        <v>1</v>
      </c>
      <c r="Q6" s="5">
        <v>0</v>
      </c>
      <c r="R6" s="5">
        <v>0</v>
      </c>
      <c r="S6" s="22">
        <f>SUM(N6:R6)</f>
        <v>4</v>
      </c>
      <c r="T6" s="47">
        <f>M6+2*S6</f>
        <v>24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40">
        <f>T6-(U6+V6+W6+X6+Y6)</f>
        <v>24</v>
      </c>
    </row>
    <row r="7" spans="1:26" ht="15">
      <c r="A7" s="3" t="s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8"/>
      <c r="T7" s="48"/>
      <c r="U7" s="23"/>
      <c r="V7" s="23"/>
      <c r="W7" s="23"/>
      <c r="X7" s="23"/>
      <c r="Y7" s="23"/>
      <c r="Z7" s="41"/>
    </row>
    <row r="8" spans="1:26" ht="15">
      <c r="A8" s="3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38"/>
      <c r="T8" s="48"/>
      <c r="U8" s="23"/>
      <c r="V8" s="23"/>
      <c r="W8" s="23"/>
      <c r="X8" s="23"/>
      <c r="Y8" s="23"/>
      <c r="Z8" s="41"/>
    </row>
    <row r="9" spans="1:26" ht="15">
      <c r="A9" s="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8"/>
      <c r="T9" s="48"/>
      <c r="U9" s="23"/>
      <c r="V9" s="23"/>
      <c r="W9" s="23"/>
      <c r="X9" s="23"/>
      <c r="Y9" s="23"/>
      <c r="Z9" s="41"/>
    </row>
    <row r="10" spans="1:26" ht="15">
      <c r="A10" s="1" t="s">
        <v>4</v>
      </c>
      <c r="B10" s="5" t="s">
        <v>64</v>
      </c>
      <c r="C10" s="5">
        <v>1</v>
      </c>
      <c r="D10" s="5">
        <v>1</v>
      </c>
      <c r="E10" s="5">
        <v>1</v>
      </c>
      <c r="F10" s="5">
        <v>1</v>
      </c>
      <c r="G10" s="5">
        <v>2</v>
      </c>
      <c r="H10" s="5">
        <v>1</v>
      </c>
      <c r="I10" s="5">
        <v>1</v>
      </c>
      <c r="J10" s="5">
        <v>1</v>
      </c>
      <c r="K10" s="5">
        <v>3</v>
      </c>
      <c r="L10" s="5">
        <v>4</v>
      </c>
      <c r="M10" s="22">
        <f>SUM(C10:L10)</f>
        <v>16</v>
      </c>
      <c r="N10" s="5">
        <v>1</v>
      </c>
      <c r="O10" s="5">
        <v>2</v>
      </c>
      <c r="P10" s="5">
        <v>1</v>
      </c>
      <c r="Q10" s="5">
        <v>0</v>
      </c>
      <c r="R10" s="5">
        <v>0</v>
      </c>
      <c r="S10" s="22">
        <f>SUM(N10:R10)</f>
        <v>4</v>
      </c>
      <c r="T10" s="47">
        <f>M10+2*S10</f>
        <v>24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0">
        <f>T10-(U10+V10+W10+X10+Y10)</f>
        <v>24</v>
      </c>
    </row>
    <row r="11" spans="1:26" ht="15">
      <c r="A11" s="3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9"/>
      <c r="T11" s="49"/>
      <c r="U11" s="24"/>
      <c r="V11" s="24"/>
      <c r="W11" s="24"/>
      <c r="X11" s="24"/>
      <c r="Y11" s="24"/>
      <c r="Z11" s="42"/>
    </row>
    <row r="12" spans="1:26" ht="15">
      <c r="A12" s="3" t="s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9"/>
      <c r="T12" s="49"/>
      <c r="U12" s="24"/>
      <c r="V12" s="24"/>
      <c r="W12" s="24"/>
      <c r="X12" s="24"/>
      <c r="Y12" s="24"/>
      <c r="Z12" s="42"/>
    </row>
    <row r="13" spans="1:26" ht="15">
      <c r="A13" s="3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9"/>
      <c r="T13" s="49"/>
      <c r="U13" s="24"/>
      <c r="V13" s="24"/>
      <c r="W13" s="24"/>
      <c r="X13" s="24"/>
      <c r="Y13" s="24"/>
      <c r="Z13" s="42"/>
    </row>
    <row r="14" spans="1:26" ht="15">
      <c r="A14" s="1" t="s">
        <v>8</v>
      </c>
      <c r="B14" s="25" t="s">
        <v>94</v>
      </c>
      <c r="C14" s="5">
        <v>1</v>
      </c>
      <c r="D14" s="5">
        <v>1</v>
      </c>
      <c r="E14" s="5">
        <v>1</v>
      </c>
      <c r="F14" s="5">
        <v>1</v>
      </c>
      <c r="G14" s="5">
        <v>2</v>
      </c>
      <c r="H14" s="5">
        <v>1</v>
      </c>
      <c r="I14" s="5">
        <v>1</v>
      </c>
      <c r="J14" s="5">
        <v>1</v>
      </c>
      <c r="K14" s="5">
        <v>3</v>
      </c>
      <c r="L14" s="5">
        <v>5</v>
      </c>
      <c r="M14" s="22">
        <f aca="true" t="shared" si="0" ref="M14:M23">SUM(C14:L14)</f>
        <v>17</v>
      </c>
      <c r="N14" s="5">
        <v>2</v>
      </c>
      <c r="O14" s="5">
        <v>2</v>
      </c>
      <c r="P14" s="5">
        <v>1</v>
      </c>
      <c r="Q14" s="5">
        <v>1</v>
      </c>
      <c r="R14" s="5">
        <v>1</v>
      </c>
      <c r="S14" s="22">
        <f aca="true" t="shared" si="1" ref="S14:S23">SUM(N14:R14)</f>
        <v>7</v>
      </c>
      <c r="T14" s="47">
        <f aca="true" t="shared" si="2" ref="T14:T23">M14+2*S14</f>
        <v>31</v>
      </c>
      <c r="U14" s="35">
        <v>0</v>
      </c>
      <c r="V14" s="35">
        <v>0</v>
      </c>
      <c r="W14" s="35">
        <v>0</v>
      </c>
      <c r="X14" s="35">
        <v>0</v>
      </c>
      <c r="Y14" s="5">
        <v>3</v>
      </c>
      <c r="Z14" s="40">
        <f aca="true" t="shared" si="3" ref="Z14:Z67">T14-(U14+V14+W14+X14+Y14)</f>
        <v>28</v>
      </c>
    </row>
    <row r="15" spans="1:26" ht="15">
      <c r="A15" s="1" t="s">
        <v>9</v>
      </c>
      <c r="B15" s="5" t="s">
        <v>65</v>
      </c>
      <c r="C15" s="5">
        <v>1</v>
      </c>
      <c r="D15" s="5">
        <v>1</v>
      </c>
      <c r="E15" s="5">
        <v>1</v>
      </c>
      <c r="F15" s="5">
        <v>1</v>
      </c>
      <c r="G15" s="5">
        <v>2</v>
      </c>
      <c r="H15" s="5">
        <v>1</v>
      </c>
      <c r="I15" s="5">
        <v>1</v>
      </c>
      <c r="J15" s="5">
        <v>1</v>
      </c>
      <c r="K15" s="5">
        <v>3</v>
      </c>
      <c r="L15" s="5">
        <v>5</v>
      </c>
      <c r="M15" s="22">
        <f t="shared" si="0"/>
        <v>17</v>
      </c>
      <c r="N15" s="5">
        <v>1</v>
      </c>
      <c r="O15" s="5">
        <v>2</v>
      </c>
      <c r="P15" s="5">
        <v>1</v>
      </c>
      <c r="Q15" s="5">
        <v>1</v>
      </c>
      <c r="R15" s="5">
        <v>1</v>
      </c>
      <c r="S15" s="22">
        <f t="shared" si="1"/>
        <v>6</v>
      </c>
      <c r="T15" s="47">
        <f t="shared" si="2"/>
        <v>29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40">
        <f t="shared" si="3"/>
        <v>29</v>
      </c>
    </row>
    <row r="16" spans="1:26" ht="15">
      <c r="A16" s="1" t="s">
        <v>10</v>
      </c>
      <c r="B16" s="5" t="s">
        <v>66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0</v>
      </c>
      <c r="L16" s="5">
        <v>5</v>
      </c>
      <c r="M16" s="22">
        <f t="shared" si="0"/>
        <v>13</v>
      </c>
      <c r="N16" s="5">
        <v>2</v>
      </c>
      <c r="O16" s="5">
        <v>2</v>
      </c>
      <c r="P16" s="5">
        <v>1</v>
      </c>
      <c r="Q16" s="5">
        <v>1</v>
      </c>
      <c r="R16" s="5">
        <v>0</v>
      </c>
      <c r="S16" s="22">
        <f t="shared" si="1"/>
        <v>6</v>
      </c>
      <c r="T16" s="47">
        <f t="shared" si="2"/>
        <v>25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0">
        <f t="shared" si="3"/>
        <v>25</v>
      </c>
    </row>
    <row r="17" spans="1:26" ht="15">
      <c r="A17" s="1" t="s">
        <v>11</v>
      </c>
      <c r="B17" s="25" t="s">
        <v>95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0</v>
      </c>
      <c r="L17" s="5">
        <v>0</v>
      </c>
      <c r="M17" s="22">
        <f t="shared" si="0"/>
        <v>8</v>
      </c>
      <c r="N17" s="5">
        <v>1</v>
      </c>
      <c r="O17" s="5">
        <v>1</v>
      </c>
      <c r="P17" s="5">
        <v>0</v>
      </c>
      <c r="Q17" s="5">
        <v>1</v>
      </c>
      <c r="R17" s="5">
        <v>0</v>
      </c>
      <c r="S17" s="22">
        <f t="shared" si="1"/>
        <v>3</v>
      </c>
      <c r="T17" s="47">
        <f t="shared" si="2"/>
        <v>14</v>
      </c>
      <c r="U17" s="35">
        <v>5</v>
      </c>
      <c r="V17" s="35">
        <v>0</v>
      </c>
      <c r="W17" s="35">
        <v>0</v>
      </c>
      <c r="X17" s="35">
        <v>0</v>
      </c>
      <c r="Y17" s="35">
        <v>0</v>
      </c>
      <c r="Z17" s="40">
        <f t="shared" si="3"/>
        <v>9</v>
      </c>
    </row>
    <row r="18" spans="1:26" ht="15">
      <c r="A18" s="1" t="s">
        <v>12</v>
      </c>
      <c r="B18" s="25" t="s">
        <v>96</v>
      </c>
      <c r="C18" s="5">
        <v>1</v>
      </c>
      <c r="D18" s="5">
        <v>1</v>
      </c>
      <c r="E18" s="5">
        <v>1</v>
      </c>
      <c r="F18" s="5">
        <v>1</v>
      </c>
      <c r="G18" s="5">
        <v>2</v>
      </c>
      <c r="H18" s="5">
        <v>1</v>
      </c>
      <c r="I18" s="5">
        <v>1</v>
      </c>
      <c r="J18" s="5">
        <v>1</v>
      </c>
      <c r="K18" s="5">
        <v>3</v>
      </c>
      <c r="L18" s="5">
        <v>0</v>
      </c>
      <c r="M18" s="22">
        <f t="shared" si="0"/>
        <v>12</v>
      </c>
      <c r="N18" s="5">
        <v>1</v>
      </c>
      <c r="O18" s="5">
        <v>2</v>
      </c>
      <c r="P18" s="5">
        <v>0</v>
      </c>
      <c r="Q18" s="5">
        <v>0</v>
      </c>
      <c r="R18" s="5">
        <v>0</v>
      </c>
      <c r="S18" s="22">
        <f t="shared" si="1"/>
        <v>3</v>
      </c>
      <c r="T18" s="47">
        <f t="shared" si="2"/>
        <v>18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0">
        <f t="shared" si="3"/>
        <v>18</v>
      </c>
    </row>
    <row r="19" spans="1:26" ht="15">
      <c r="A19" s="1" t="s">
        <v>13</v>
      </c>
      <c r="B19" s="25" t="s">
        <v>97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3</v>
      </c>
      <c r="M19" s="22">
        <f t="shared" si="0"/>
        <v>11</v>
      </c>
      <c r="N19" s="5">
        <v>1</v>
      </c>
      <c r="O19" s="5">
        <v>2</v>
      </c>
      <c r="P19" s="5">
        <v>0</v>
      </c>
      <c r="Q19" s="5">
        <v>0</v>
      </c>
      <c r="R19" s="5">
        <v>0</v>
      </c>
      <c r="S19" s="22">
        <f t="shared" si="1"/>
        <v>3</v>
      </c>
      <c r="T19" s="47">
        <f t="shared" si="2"/>
        <v>17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40">
        <f t="shared" si="3"/>
        <v>17</v>
      </c>
    </row>
    <row r="20" spans="1:26" ht="15">
      <c r="A20" s="1" t="s">
        <v>14</v>
      </c>
      <c r="B20" s="5" t="s">
        <v>67</v>
      </c>
      <c r="C20" s="5">
        <v>1</v>
      </c>
      <c r="D20" s="5">
        <v>1</v>
      </c>
      <c r="E20" s="5">
        <v>1</v>
      </c>
      <c r="F20" s="5">
        <v>1</v>
      </c>
      <c r="G20" s="5">
        <v>0</v>
      </c>
      <c r="H20" s="5">
        <v>1</v>
      </c>
      <c r="I20" s="5">
        <v>1</v>
      </c>
      <c r="J20" s="5">
        <v>1</v>
      </c>
      <c r="K20" s="5">
        <v>0</v>
      </c>
      <c r="L20" s="5">
        <v>0</v>
      </c>
      <c r="M20" s="22">
        <f t="shared" si="0"/>
        <v>7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22">
        <f t="shared" si="1"/>
        <v>2</v>
      </c>
      <c r="T20" s="47">
        <f t="shared" si="2"/>
        <v>11</v>
      </c>
      <c r="U20" s="35">
        <v>0</v>
      </c>
      <c r="V20" s="35">
        <v>0</v>
      </c>
      <c r="W20" s="35">
        <v>5</v>
      </c>
      <c r="X20" s="35">
        <v>0</v>
      </c>
      <c r="Y20" s="35">
        <v>0</v>
      </c>
      <c r="Z20" s="40">
        <f t="shared" si="3"/>
        <v>6</v>
      </c>
    </row>
    <row r="21" spans="1:26" ht="15">
      <c r="A21" s="1" t="s">
        <v>15</v>
      </c>
      <c r="B21" s="5" t="s">
        <v>68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v>2</v>
      </c>
      <c r="M21" s="22">
        <f t="shared" si="0"/>
        <v>10</v>
      </c>
      <c r="N21" s="5">
        <v>1</v>
      </c>
      <c r="O21" s="5">
        <v>2</v>
      </c>
      <c r="P21" s="5">
        <v>1</v>
      </c>
      <c r="Q21" s="5">
        <v>0</v>
      </c>
      <c r="R21" s="5">
        <v>1</v>
      </c>
      <c r="S21" s="22">
        <f t="shared" si="1"/>
        <v>5</v>
      </c>
      <c r="T21" s="47">
        <f t="shared" si="2"/>
        <v>20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0">
        <f t="shared" si="3"/>
        <v>20</v>
      </c>
    </row>
    <row r="22" spans="1:26" ht="15">
      <c r="A22" s="1" t="s">
        <v>16</v>
      </c>
      <c r="B22" s="5" t="s">
        <v>69</v>
      </c>
      <c r="C22" s="5">
        <v>1</v>
      </c>
      <c r="D22" s="5">
        <v>1</v>
      </c>
      <c r="E22" s="5">
        <v>1</v>
      </c>
      <c r="F22" s="5">
        <v>1</v>
      </c>
      <c r="G22" s="5">
        <v>2</v>
      </c>
      <c r="H22" s="5">
        <v>1</v>
      </c>
      <c r="I22" s="5">
        <v>1</v>
      </c>
      <c r="J22" s="5">
        <v>1</v>
      </c>
      <c r="K22" s="5">
        <v>0</v>
      </c>
      <c r="L22" s="5">
        <v>3</v>
      </c>
      <c r="M22" s="22">
        <f t="shared" si="0"/>
        <v>12</v>
      </c>
      <c r="N22" s="5">
        <v>1</v>
      </c>
      <c r="O22" s="5">
        <v>2</v>
      </c>
      <c r="P22" s="5">
        <v>0</v>
      </c>
      <c r="Q22" s="5">
        <v>0</v>
      </c>
      <c r="R22" s="5">
        <v>0</v>
      </c>
      <c r="S22" s="22">
        <f t="shared" si="1"/>
        <v>3</v>
      </c>
      <c r="T22" s="47">
        <f t="shared" si="2"/>
        <v>18</v>
      </c>
      <c r="U22" s="35">
        <v>3</v>
      </c>
      <c r="V22" s="35">
        <v>0</v>
      </c>
      <c r="W22" s="35">
        <v>0</v>
      </c>
      <c r="X22" s="35">
        <v>0</v>
      </c>
      <c r="Y22" s="35">
        <v>0</v>
      </c>
      <c r="Z22" s="40">
        <f t="shared" si="3"/>
        <v>15</v>
      </c>
    </row>
    <row r="23" spans="1:26" ht="15">
      <c r="A23" s="1" t="s">
        <v>17</v>
      </c>
      <c r="B23" s="5" t="s">
        <v>70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0</v>
      </c>
      <c r="L23" s="5">
        <v>3</v>
      </c>
      <c r="M23" s="22">
        <f t="shared" si="0"/>
        <v>11</v>
      </c>
      <c r="N23" s="5">
        <v>1</v>
      </c>
      <c r="O23" s="5">
        <v>2</v>
      </c>
      <c r="P23" s="5">
        <v>1</v>
      </c>
      <c r="Q23" s="5">
        <v>0</v>
      </c>
      <c r="R23" s="5">
        <v>0</v>
      </c>
      <c r="S23" s="22">
        <f t="shared" si="1"/>
        <v>4</v>
      </c>
      <c r="T23" s="47">
        <f t="shared" si="2"/>
        <v>19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40">
        <f t="shared" si="3"/>
        <v>19</v>
      </c>
    </row>
    <row r="24" spans="1:26" ht="15">
      <c r="A24" s="3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9"/>
      <c r="T24" s="49"/>
      <c r="U24" s="24"/>
      <c r="V24" s="24"/>
      <c r="W24" s="24"/>
      <c r="X24" s="24"/>
      <c r="Y24" s="24"/>
      <c r="Z24" s="42"/>
    </row>
    <row r="25" spans="1:26" ht="15">
      <c r="A25" s="1" t="s">
        <v>19</v>
      </c>
      <c r="B25" s="5" t="s">
        <v>71</v>
      </c>
      <c r="C25" s="5">
        <v>1</v>
      </c>
      <c r="D25" s="5">
        <v>1</v>
      </c>
      <c r="E25" s="5">
        <v>1</v>
      </c>
      <c r="F25" s="5">
        <v>1</v>
      </c>
      <c r="G25" s="5">
        <v>2</v>
      </c>
      <c r="H25" s="5">
        <v>1</v>
      </c>
      <c r="I25" s="5">
        <v>1</v>
      </c>
      <c r="J25" s="5">
        <v>1</v>
      </c>
      <c r="K25" s="5">
        <v>3</v>
      </c>
      <c r="L25" s="5">
        <v>3</v>
      </c>
      <c r="M25" s="22">
        <f>SUM(C25:L25)</f>
        <v>15</v>
      </c>
      <c r="N25" s="5">
        <v>1</v>
      </c>
      <c r="O25" s="5">
        <v>1</v>
      </c>
      <c r="P25" s="5">
        <v>0</v>
      </c>
      <c r="Q25" s="5">
        <v>1</v>
      </c>
      <c r="R25" s="5">
        <v>0</v>
      </c>
      <c r="S25" s="22">
        <f>SUM(N25:R25)</f>
        <v>3</v>
      </c>
      <c r="T25" s="47">
        <f>M25+2*S25</f>
        <v>21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40">
        <f t="shared" si="3"/>
        <v>21</v>
      </c>
    </row>
    <row r="26" spans="1:26" ht="15">
      <c r="A26" s="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9"/>
      <c r="T26" s="49"/>
      <c r="U26" s="24"/>
      <c r="V26" s="24"/>
      <c r="W26" s="24"/>
      <c r="X26" s="24"/>
      <c r="Y26" s="24"/>
      <c r="Z26" s="42"/>
    </row>
    <row r="27" spans="1:26" ht="15">
      <c r="A27" s="1" t="s">
        <v>21</v>
      </c>
      <c r="B27" s="5" t="s">
        <v>72</v>
      </c>
      <c r="C27" s="5">
        <v>1</v>
      </c>
      <c r="D27" s="5">
        <v>1</v>
      </c>
      <c r="E27" s="5">
        <v>1</v>
      </c>
      <c r="F27" s="5">
        <v>1</v>
      </c>
      <c r="G27" s="5">
        <v>2</v>
      </c>
      <c r="H27" s="5">
        <v>1</v>
      </c>
      <c r="I27" s="5">
        <v>1</v>
      </c>
      <c r="J27" s="5">
        <v>1</v>
      </c>
      <c r="K27" s="5">
        <v>3</v>
      </c>
      <c r="L27" s="5">
        <v>2</v>
      </c>
      <c r="M27" s="22">
        <f>SUM(C27:L27)</f>
        <v>14</v>
      </c>
      <c r="N27" s="5">
        <v>1</v>
      </c>
      <c r="O27" s="5">
        <v>2</v>
      </c>
      <c r="P27" s="5">
        <v>0</v>
      </c>
      <c r="Q27" s="5">
        <v>0</v>
      </c>
      <c r="R27" s="5">
        <v>0</v>
      </c>
      <c r="S27" s="22">
        <f>SUM(N27:R27)</f>
        <v>3</v>
      </c>
      <c r="T27" s="47">
        <f>M27+2*S27</f>
        <v>20</v>
      </c>
      <c r="U27" s="35">
        <v>1</v>
      </c>
      <c r="V27" s="35">
        <v>0</v>
      </c>
      <c r="W27" s="35">
        <v>0</v>
      </c>
      <c r="X27" s="35">
        <v>0</v>
      </c>
      <c r="Y27" s="35">
        <v>0</v>
      </c>
      <c r="Z27" s="40">
        <f t="shared" si="3"/>
        <v>19</v>
      </c>
    </row>
    <row r="28" spans="1:26" ht="15">
      <c r="A28" s="1" t="s">
        <v>22</v>
      </c>
      <c r="B28" s="5" t="s">
        <v>73</v>
      </c>
      <c r="C28" s="5">
        <v>1</v>
      </c>
      <c r="D28" s="5">
        <v>1</v>
      </c>
      <c r="E28" s="5">
        <v>1</v>
      </c>
      <c r="F28" s="5">
        <v>1</v>
      </c>
      <c r="G28" s="5">
        <v>2</v>
      </c>
      <c r="H28" s="5">
        <v>1</v>
      </c>
      <c r="I28" s="5">
        <v>1</v>
      </c>
      <c r="J28" s="5">
        <v>1</v>
      </c>
      <c r="K28" s="5">
        <v>3</v>
      </c>
      <c r="L28" s="5">
        <v>2</v>
      </c>
      <c r="M28" s="22">
        <f>SUM(C28:L28)</f>
        <v>14</v>
      </c>
      <c r="N28" s="5">
        <v>1</v>
      </c>
      <c r="O28" s="5">
        <v>2</v>
      </c>
      <c r="P28" s="5">
        <v>1</v>
      </c>
      <c r="Q28" s="5">
        <v>1</v>
      </c>
      <c r="R28" s="5">
        <v>0</v>
      </c>
      <c r="S28" s="22">
        <f>SUM(N28:R28)</f>
        <v>5</v>
      </c>
      <c r="T28" s="47">
        <f>M28+2*S28</f>
        <v>24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40">
        <f t="shared" si="3"/>
        <v>24</v>
      </c>
    </row>
    <row r="29" spans="1:26" ht="15">
      <c r="A29" s="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9"/>
      <c r="T29" s="49"/>
      <c r="U29" s="24"/>
      <c r="V29" s="24"/>
      <c r="W29" s="24"/>
      <c r="X29" s="24"/>
      <c r="Y29" s="24"/>
      <c r="Z29" s="42"/>
    </row>
    <row r="30" spans="1:26" ht="15">
      <c r="A30" s="1" t="s">
        <v>24</v>
      </c>
      <c r="B30" s="5" t="s">
        <v>74</v>
      </c>
      <c r="C30" s="5">
        <v>1</v>
      </c>
      <c r="D30" s="5">
        <v>1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1</v>
      </c>
      <c r="K30" s="5">
        <v>3</v>
      </c>
      <c r="L30" s="5">
        <v>4</v>
      </c>
      <c r="M30" s="22">
        <f aca="true" t="shared" si="4" ref="M30:M41">SUM(C30:L30)</f>
        <v>16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22">
        <f aca="true" t="shared" si="5" ref="S30:S41">SUM(N30:R30)</f>
        <v>1</v>
      </c>
      <c r="T30" s="47">
        <f aca="true" t="shared" si="6" ref="T30:T41">M30+2*S30</f>
        <v>18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40">
        <f t="shared" si="3"/>
        <v>18</v>
      </c>
    </row>
    <row r="31" spans="1:26" ht="15">
      <c r="A31" s="1" t="s">
        <v>25</v>
      </c>
      <c r="B31" s="5" t="s">
        <v>63</v>
      </c>
      <c r="C31" s="5"/>
      <c r="D31" s="5"/>
      <c r="E31" s="5"/>
      <c r="F31" s="5"/>
      <c r="G31" s="5"/>
      <c r="H31" s="5"/>
      <c r="I31" s="5"/>
      <c r="J31" s="5"/>
      <c r="K31" s="5">
        <v>0</v>
      </c>
      <c r="L31" s="5">
        <v>0</v>
      </c>
      <c r="M31" s="22">
        <f t="shared" si="4"/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22">
        <f t="shared" si="5"/>
        <v>0</v>
      </c>
      <c r="T31" s="47">
        <f t="shared" si="6"/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40">
        <f t="shared" si="3"/>
        <v>0</v>
      </c>
    </row>
    <row r="32" spans="1:26" ht="15">
      <c r="A32" s="1" t="s">
        <v>26</v>
      </c>
      <c r="B32" s="5" t="s">
        <v>75</v>
      </c>
      <c r="C32" s="5">
        <v>1</v>
      </c>
      <c r="D32" s="5">
        <v>1</v>
      </c>
      <c r="E32" s="5">
        <v>1</v>
      </c>
      <c r="F32" s="5">
        <v>1</v>
      </c>
      <c r="G32" s="5">
        <v>2</v>
      </c>
      <c r="H32" s="5">
        <v>1</v>
      </c>
      <c r="I32" s="5">
        <v>1</v>
      </c>
      <c r="J32" s="5">
        <v>1</v>
      </c>
      <c r="K32" s="5">
        <v>3</v>
      </c>
      <c r="L32" s="5">
        <v>0</v>
      </c>
      <c r="M32" s="22">
        <f t="shared" si="4"/>
        <v>12</v>
      </c>
      <c r="N32" s="5">
        <v>2</v>
      </c>
      <c r="O32" s="5">
        <v>2</v>
      </c>
      <c r="P32" s="5">
        <v>1</v>
      </c>
      <c r="Q32" s="5">
        <v>1</v>
      </c>
      <c r="R32" s="5">
        <v>0</v>
      </c>
      <c r="S32" s="22">
        <f t="shared" si="5"/>
        <v>6</v>
      </c>
      <c r="T32" s="47">
        <f t="shared" si="6"/>
        <v>24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40">
        <f t="shared" si="3"/>
        <v>24</v>
      </c>
    </row>
    <row r="33" spans="1:26" ht="15">
      <c r="A33" s="1" t="s">
        <v>27</v>
      </c>
      <c r="B33" s="5" t="s">
        <v>76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22">
        <f t="shared" si="4"/>
        <v>8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22">
        <f t="shared" si="5"/>
        <v>0</v>
      </c>
      <c r="T33" s="47">
        <f t="shared" si="6"/>
        <v>8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40">
        <f t="shared" si="3"/>
        <v>8</v>
      </c>
    </row>
    <row r="34" spans="1:26" ht="15">
      <c r="A34" s="1" t="s">
        <v>28</v>
      </c>
      <c r="B34" s="5" t="s">
        <v>77</v>
      </c>
      <c r="C34" s="5">
        <v>1</v>
      </c>
      <c r="D34" s="5">
        <v>1</v>
      </c>
      <c r="E34" s="5">
        <v>0</v>
      </c>
      <c r="F34" s="5">
        <v>0</v>
      </c>
      <c r="G34" s="5">
        <v>2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22">
        <f t="shared" si="4"/>
        <v>7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22">
        <f t="shared" si="5"/>
        <v>0</v>
      </c>
      <c r="T34" s="47">
        <f t="shared" si="6"/>
        <v>7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40">
        <f t="shared" si="3"/>
        <v>7</v>
      </c>
    </row>
    <row r="35" spans="1:26" ht="15">
      <c r="A35" s="1" t="s">
        <v>29</v>
      </c>
      <c r="B35" s="5" t="s">
        <v>78</v>
      </c>
      <c r="C35" s="5">
        <v>1</v>
      </c>
      <c r="D35" s="5">
        <v>1</v>
      </c>
      <c r="E35" s="5">
        <v>1</v>
      </c>
      <c r="F35" s="5">
        <v>1</v>
      </c>
      <c r="G35" s="5">
        <v>2</v>
      </c>
      <c r="H35" s="5">
        <v>1</v>
      </c>
      <c r="I35" s="5">
        <v>1</v>
      </c>
      <c r="J35" s="5">
        <v>1</v>
      </c>
      <c r="K35" s="5">
        <v>0</v>
      </c>
      <c r="L35" s="5">
        <v>0</v>
      </c>
      <c r="M35" s="22">
        <f t="shared" si="4"/>
        <v>9</v>
      </c>
      <c r="N35" s="44" t="s">
        <v>130</v>
      </c>
      <c r="O35" s="44"/>
      <c r="P35" s="44"/>
      <c r="Q35" s="44"/>
      <c r="R35" s="44"/>
      <c r="S35" s="51">
        <f t="shared" si="5"/>
        <v>0</v>
      </c>
      <c r="T35" s="50">
        <f t="shared" si="6"/>
        <v>9</v>
      </c>
      <c r="U35" s="44"/>
      <c r="V35" s="44"/>
      <c r="W35" s="44"/>
      <c r="X35" s="44"/>
      <c r="Y35" s="44"/>
      <c r="Z35" s="45">
        <f t="shared" si="3"/>
        <v>9</v>
      </c>
    </row>
    <row r="36" spans="1:26" ht="15">
      <c r="A36" s="1" t="s">
        <v>30</v>
      </c>
      <c r="B36" s="5" t="s">
        <v>79</v>
      </c>
      <c r="C36" s="5">
        <v>1</v>
      </c>
      <c r="D36" s="5">
        <v>1</v>
      </c>
      <c r="E36" s="5">
        <v>1</v>
      </c>
      <c r="F36" s="5">
        <v>1</v>
      </c>
      <c r="G36" s="5">
        <v>2</v>
      </c>
      <c r="H36" s="5">
        <v>1</v>
      </c>
      <c r="I36" s="5">
        <v>1</v>
      </c>
      <c r="J36" s="5">
        <v>1</v>
      </c>
      <c r="K36" s="5">
        <v>0</v>
      </c>
      <c r="L36" s="5">
        <v>0</v>
      </c>
      <c r="M36" s="22">
        <f t="shared" si="4"/>
        <v>9</v>
      </c>
      <c r="N36" s="44" t="s">
        <v>130</v>
      </c>
      <c r="O36" s="44"/>
      <c r="P36" s="44"/>
      <c r="Q36" s="44"/>
      <c r="R36" s="44"/>
      <c r="S36" s="51">
        <f t="shared" si="5"/>
        <v>0</v>
      </c>
      <c r="T36" s="50">
        <f t="shared" si="6"/>
        <v>9</v>
      </c>
      <c r="U36" s="44"/>
      <c r="V36" s="44"/>
      <c r="W36" s="44"/>
      <c r="X36" s="44"/>
      <c r="Y36" s="44"/>
      <c r="Z36" s="45">
        <f t="shared" si="3"/>
        <v>9</v>
      </c>
    </row>
    <row r="37" spans="1:26" ht="15">
      <c r="A37" s="1" t="s">
        <v>31</v>
      </c>
      <c r="B37" s="25" t="s">
        <v>98</v>
      </c>
      <c r="C37" s="5">
        <v>1</v>
      </c>
      <c r="D37" s="5">
        <v>1</v>
      </c>
      <c r="E37" s="5">
        <v>1</v>
      </c>
      <c r="F37" s="5">
        <v>1</v>
      </c>
      <c r="G37" s="5">
        <v>2</v>
      </c>
      <c r="H37" s="5">
        <v>1</v>
      </c>
      <c r="I37" s="5">
        <v>1</v>
      </c>
      <c r="J37" s="5">
        <v>1</v>
      </c>
      <c r="K37" s="5">
        <v>3</v>
      </c>
      <c r="L37" s="5">
        <v>2</v>
      </c>
      <c r="M37" s="22">
        <f t="shared" si="4"/>
        <v>14</v>
      </c>
      <c r="N37" s="5">
        <v>1</v>
      </c>
      <c r="O37" s="5">
        <v>2</v>
      </c>
      <c r="P37" s="5">
        <v>0</v>
      </c>
      <c r="Q37" s="5">
        <v>0</v>
      </c>
      <c r="R37" s="5">
        <v>0</v>
      </c>
      <c r="S37" s="22">
        <f t="shared" si="5"/>
        <v>3</v>
      </c>
      <c r="T37" s="47">
        <f t="shared" si="6"/>
        <v>20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40">
        <f t="shared" si="3"/>
        <v>20</v>
      </c>
    </row>
    <row r="38" spans="1:26" ht="15">
      <c r="A38" s="1" t="s">
        <v>32</v>
      </c>
      <c r="B38" s="25" t="s">
        <v>99</v>
      </c>
      <c r="C38" s="5">
        <v>1</v>
      </c>
      <c r="D38" s="5">
        <v>0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0</v>
      </c>
      <c r="L38" s="5">
        <v>2</v>
      </c>
      <c r="M38" s="22">
        <f t="shared" si="4"/>
        <v>9</v>
      </c>
      <c r="N38" s="5">
        <v>2</v>
      </c>
      <c r="O38" s="5">
        <v>2</v>
      </c>
      <c r="P38" s="5">
        <v>0</v>
      </c>
      <c r="Q38" s="5">
        <v>0</v>
      </c>
      <c r="R38" s="5">
        <v>0</v>
      </c>
      <c r="S38" s="22">
        <f t="shared" si="5"/>
        <v>4</v>
      </c>
      <c r="T38" s="47">
        <f t="shared" si="6"/>
        <v>17</v>
      </c>
      <c r="U38" s="35">
        <v>1</v>
      </c>
      <c r="V38" s="35">
        <v>0</v>
      </c>
      <c r="W38" s="35">
        <v>0</v>
      </c>
      <c r="X38" s="35">
        <v>0</v>
      </c>
      <c r="Y38" s="35">
        <v>0</v>
      </c>
      <c r="Z38" s="40">
        <f t="shared" si="3"/>
        <v>16</v>
      </c>
    </row>
    <row r="39" spans="1:26" ht="15">
      <c r="A39" s="1" t="s">
        <v>33</v>
      </c>
      <c r="B39" s="5" t="s">
        <v>80</v>
      </c>
      <c r="C39" s="5">
        <v>1</v>
      </c>
      <c r="D39" s="5">
        <v>1</v>
      </c>
      <c r="E39" s="5">
        <v>1</v>
      </c>
      <c r="F39" s="5">
        <v>1</v>
      </c>
      <c r="G39" s="5">
        <v>2</v>
      </c>
      <c r="H39" s="5">
        <v>1</v>
      </c>
      <c r="I39" s="5">
        <v>1</v>
      </c>
      <c r="J39" s="5">
        <v>1</v>
      </c>
      <c r="K39" s="5">
        <v>0</v>
      </c>
      <c r="L39" s="5">
        <v>3</v>
      </c>
      <c r="M39" s="22">
        <f t="shared" si="4"/>
        <v>12</v>
      </c>
      <c r="N39" s="5">
        <v>2</v>
      </c>
      <c r="O39" s="5">
        <v>2</v>
      </c>
      <c r="P39" s="5">
        <v>1</v>
      </c>
      <c r="Q39" s="5">
        <v>1</v>
      </c>
      <c r="R39" s="5">
        <v>0</v>
      </c>
      <c r="S39" s="22">
        <f t="shared" si="5"/>
        <v>6</v>
      </c>
      <c r="T39" s="47">
        <f t="shared" si="6"/>
        <v>24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40">
        <f t="shared" si="3"/>
        <v>24</v>
      </c>
    </row>
    <row r="40" spans="1:26" ht="15">
      <c r="A40" s="1" t="s">
        <v>34</v>
      </c>
      <c r="B40" s="5" t="s">
        <v>81</v>
      </c>
      <c r="C40" s="5">
        <v>1</v>
      </c>
      <c r="D40" s="5">
        <v>1</v>
      </c>
      <c r="E40" s="5">
        <v>1</v>
      </c>
      <c r="F40" s="5">
        <v>1</v>
      </c>
      <c r="G40" s="5">
        <v>2</v>
      </c>
      <c r="H40" s="5">
        <v>1</v>
      </c>
      <c r="I40" s="5">
        <v>1</v>
      </c>
      <c r="J40" s="5">
        <v>1</v>
      </c>
      <c r="K40" s="5">
        <v>3</v>
      </c>
      <c r="L40" s="5">
        <v>3</v>
      </c>
      <c r="M40" s="22">
        <f t="shared" si="4"/>
        <v>15</v>
      </c>
      <c r="N40" s="5">
        <v>2</v>
      </c>
      <c r="O40" s="5">
        <v>2</v>
      </c>
      <c r="P40" s="5">
        <v>1</v>
      </c>
      <c r="Q40" s="5">
        <v>0</v>
      </c>
      <c r="R40" s="5">
        <v>0</v>
      </c>
      <c r="S40" s="22">
        <f t="shared" si="5"/>
        <v>5</v>
      </c>
      <c r="T40" s="47">
        <f t="shared" si="6"/>
        <v>25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40">
        <f t="shared" si="3"/>
        <v>25</v>
      </c>
    </row>
    <row r="41" spans="1:26" ht="15">
      <c r="A41" s="1" t="s">
        <v>35</v>
      </c>
      <c r="B41" s="25" t="s">
        <v>36</v>
      </c>
      <c r="C41" s="5">
        <v>1</v>
      </c>
      <c r="D41" s="5">
        <v>1</v>
      </c>
      <c r="E41" s="5">
        <v>1</v>
      </c>
      <c r="F41" s="5">
        <v>1</v>
      </c>
      <c r="G41" s="5">
        <v>2</v>
      </c>
      <c r="H41" s="5">
        <v>1</v>
      </c>
      <c r="I41" s="5">
        <v>0</v>
      </c>
      <c r="J41" s="5">
        <v>1</v>
      </c>
      <c r="K41" s="5">
        <v>3</v>
      </c>
      <c r="L41" s="5">
        <v>2</v>
      </c>
      <c r="M41" s="22">
        <f t="shared" si="4"/>
        <v>13</v>
      </c>
      <c r="N41" s="5">
        <v>2</v>
      </c>
      <c r="O41" s="5">
        <v>2</v>
      </c>
      <c r="P41" s="5">
        <v>1</v>
      </c>
      <c r="Q41" s="5">
        <v>0</v>
      </c>
      <c r="R41" s="5">
        <v>0</v>
      </c>
      <c r="S41" s="22">
        <f t="shared" si="5"/>
        <v>5</v>
      </c>
      <c r="T41" s="47">
        <f t="shared" si="6"/>
        <v>23</v>
      </c>
      <c r="U41" s="35">
        <v>0</v>
      </c>
      <c r="V41" s="35">
        <v>0</v>
      </c>
      <c r="W41" s="35">
        <v>0</v>
      </c>
      <c r="X41" s="35">
        <v>0</v>
      </c>
      <c r="Y41" s="5">
        <v>3</v>
      </c>
      <c r="Z41" s="40">
        <f t="shared" si="3"/>
        <v>20</v>
      </c>
    </row>
    <row r="42" spans="1:26" ht="15">
      <c r="A42" s="3" t="s">
        <v>37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9"/>
      <c r="T42" s="49"/>
      <c r="U42" s="24"/>
      <c r="V42" s="24"/>
      <c r="W42" s="24"/>
      <c r="X42" s="24"/>
      <c r="Y42" s="24"/>
      <c r="Z42" s="42"/>
    </row>
    <row r="43" spans="1:26" ht="15">
      <c r="A43" s="1" t="s">
        <v>38</v>
      </c>
      <c r="B43" s="5" t="s">
        <v>82</v>
      </c>
      <c r="C43" s="5">
        <v>1</v>
      </c>
      <c r="D43" s="5">
        <v>1</v>
      </c>
      <c r="E43" s="5">
        <v>1</v>
      </c>
      <c r="F43" s="5">
        <v>1</v>
      </c>
      <c r="G43" s="5">
        <v>2</v>
      </c>
      <c r="H43" s="5">
        <v>1</v>
      </c>
      <c r="I43" s="5">
        <v>1</v>
      </c>
      <c r="J43" s="5">
        <v>1</v>
      </c>
      <c r="K43" s="5">
        <v>3</v>
      </c>
      <c r="L43" s="5">
        <v>3</v>
      </c>
      <c r="M43" s="22">
        <f>SUM(C43:L43)</f>
        <v>15</v>
      </c>
      <c r="N43" s="5">
        <v>2</v>
      </c>
      <c r="O43" s="5">
        <v>2</v>
      </c>
      <c r="P43" s="5">
        <v>1</v>
      </c>
      <c r="Q43" s="5">
        <v>1</v>
      </c>
      <c r="R43" s="5">
        <v>0</v>
      </c>
      <c r="S43" s="22">
        <f>SUM(N43:R43)</f>
        <v>6</v>
      </c>
      <c r="T43" s="47">
        <f>M43+2*S43</f>
        <v>27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40">
        <f t="shared" si="3"/>
        <v>27</v>
      </c>
    </row>
    <row r="44" spans="1:26" ht="15">
      <c r="A44" s="1" t="s">
        <v>39</v>
      </c>
      <c r="B44" s="5" t="s">
        <v>83</v>
      </c>
      <c r="C44" s="5">
        <v>1</v>
      </c>
      <c r="D44" s="5">
        <v>1</v>
      </c>
      <c r="E44" s="5">
        <v>1</v>
      </c>
      <c r="F44" s="5">
        <v>1</v>
      </c>
      <c r="G44" s="5">
        <v>2</v>
      </c>
      <c r="H44" s="5">
        <v>1</v>
      </c>
      <c r="I44" s="5">
        <v>1</v>
      </c>
      <c r="J44" s="5">
        <v>1</v>
      </c>
      <c r="K44" s="5">
        <v>3</v>
      </c>
      <c r="L44" s="5">
        <v>3</v>
      </c>
      <c r="M44" s="22">
        <f>SUM(C44:L44)</f>
        <v>15</v>
      </c>
      <c r="N44" s="5">
        <v>2</v>
      </c>
      <c r="O44" s="5">
        <v>2</v>
      </c>
      <c r="P44" s="5">
        <v>1</v>
      </c>
      <c r="Q44" s="5">
        <v>1</v>
      </c>
      <c r="R44" s="5">
        <v>1</v>
      </c>
      <c r="S44" s="22">
        <f>SUM(N44:R44)</f>
        <v>7</v>
      </c>
      <c r="T44" s="47">
        <f>M44+2*S44</f>
        <v>29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40">
        <f t="shared" si="3"/>
        <v>29</v>
      </c>
    </row>
    <row r="45" spans="1:26" ht="15">
      <c r="A45" s="1" t="s">
        <v>40</v>
      </c>
      <c r="B45" s="5" t="s">
        <v>84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0</v>
      </c>
      <c r="L45" s="5">
        <v>0</v>
      </c>
      <c r="M45" s="22">
        <f>SUM(C45:L45)</f>
        <v>8</v>
      </c>
      <c r="N45" s="5">
        <v>1</v>
      </c>
      <c r="O45" s="5">
        <v>2</v>
      </c>
      <c r="P45" s="5">
        <v>1</v>
      </c>
      <c r="Q45" s="5">
        <v>1</v>
      </c>
      <c r="R45" s="5">
        <v>0</v>
      </c>
      <c r="S45" s="22">
        <f>SUM(N45:R45)</f>
        <v>5</v>
      </c>
      <c r="T45" s="47">
        <f>M45+2*S45</f>
        <v>18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40">
        <f t="shared" si="3"/>
        <v>18</v>
      </c>
    </row>
    <row r="46" spans="1:26" ht="15">
      <c r="A46" s="3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9"/>
      <c r="T46" s="49"/>
      <c r="U46" s="24"/>
      <c r="V46" s="24"/>
      <c r="W46" s="24"/>
      <c r="X46" s="24"/>
      <c r="Y46" s="24"/>
      <c r="Z46" s="42"/>
    </row>
    <row r="47" spans="1:26" ht="15">
      <c r="A47" s="1" t="s">
        <v>42</v>
      </c>
      <c r="B47" s="25" t="s">
        <v>100</v>
      </c>
      <c r="C47" s="5">
        <v>1</v>
      </c>
      <c r="D47" s="5">
        <v>1</v>
      </c>
      <c r="E47" s="5">
        <v>1</v>
      </c>
      <c r="F47" s="5">
        <v>1</v>
      </c>
      <c r="G47" s="5">
        <v>2</v>
      </c>
      <c r="H47" s="5">
        <v>1</v>
      </c>
      <c r="I47" s="5">
        <v>1</v>
      </c>
      <c r="J47" s="5">
        <v>1</v>
      </c>
      <c r="K47" s="5">
        <v>0</v>
      </c>
      <c r="L47" s="5">
        <v>3</v>
      </c>
      <c r="M47" s="22">
        <f>SUM(C47:L47)</f>
        <v>12</v>
      </c>
      <c r="N47" s="5">
        <v>2</v>
      </c>
      <c r="O47" s="5">
        <v>2</v>
      </c>
      <c r="P47" s="5">
        <v>0</v>
      </c>
      <c r="Q47" s="5">
        <v>0</v>
      </c>
      <c r="R47" s="5">
        <v>0</v>
      </c>
      <c r="S47" s="22">
        <f>SUM(N47:R47)</f>
        <v>4</v>
      </c>
      <c r="T47" s="47">
        <f>M47+2*S47</f>
        <v>20</v>
      </c>
      <c r="U47" s="35">
        <v>1</v>
      </c>
      <c r="V47" s="35">
        <v>0</v>
      </c>
      <c r="W47" s="35">
        <v>0</v>
      </c>
      <c r="X47" s="35">
        <v>0</v>
      </c>
      <c r="Y47" s="35">
        <v>0</v>
      </c>
      <c r="Z47" s="40">
        <f t="shared" si="3"/>
        <v>19</v>
      </c>
    </row>
    <row r="48" spans="1:26" ht="15">
      <c r="A48" s="1" t="s">
        <v>43</v>
      </c>
      <c r="B48" s="25" t="s">
        <v>101</v>
      </c>
      <c r="C48" s="5">
        <v>1</v>
      </c>
      <c r="D48" s="5">
        <v>1</v>
      </c>
      <c r="E48" s="5">
        <v>1</v>
      </c>
      <c r="F48" s="5">
        <v>1</v>
      </c>
      <c r="G48" s="5">
        <v>2</v>
      </c>
      <c r="H48" s="5">
        <v>1</v>
      </c>
      <c r="I48" s="5">
        <v>1</v>
      </c>
      <c r="J48" s="5">
        <v>1</v>
      </c>
      <c r="K48" s="5">
        <v>3</v>
      </c>
      <c r="L48" s="5">
        <v>4</v>
      </c>
      <c r="M48" s="22">
        <f>SUM(C48:L48)</f>
        <v>16</v>
      </c>
      <c r="N48" s="5">
        <v>1</v>
      </c>
      <c r="O48" s="5">
        <v>2</v>
      </c>
      <c r="P48" s="5">
        <v>1</v>
      </c>
      <c r="Q48" s="5">
        <v>1</v>
      </c>
      <c r="R48" s="5">
        <v>1</v>
      </c>
      <c r="S48" s="22">
        <f>SUM(N48:R48)</f>
        <v>6</v>
      </c>
      <c r="T48" s="47">
        <f>M48+2*S48</f>
        <v>28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40">
        <f t="shared" si="3"/>
        <v>28</v>
      </c>
    </row>
    <row r="49" spans="1:26" ht="15">
      <c r="A49" s="3" t="s">
        <v>44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9"/>
      <c r="T49" s="49"/>
      <c r="U49" s="24"/>
      <c r="V49" s="24"/>
      <c r="W49" s="24"/>
      <c r="X49" s="24"/>
      <c r="Y49" s="24"/>
      <c r="Z49" s="42"/>
    </row>
    <row r="50" spans="1:26" ht="15">
      <c r="A50" s="1" t="s">
        <v>45</v>
      </c>
      <c r="B50" s="5" t="s">
        <v>85</v>
      </c>
      <c r="C50" s="5">
        <v>0</v>
      </c>
      <c r="D50" s="5">
        <v>0</v>
      </c>
      <c r="E50" s="5">
        <v>0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0</v>
      </c>
      <c r="L50" s="5">
        <v>0</v>
      </c>
      <c r="M50" s="22">
        <f aca="true" t="shared" si="7" ref="M50:M56">SUM(C50:L50)</f>
        <v>5</v>
      </c>
      <c r="N50" s="5">
        <v>1</v>
      </c>
      <c r="O50" s="5">
        <v>2</v>
      </c>
      <c r="P50" s="5">
        <v>0</v>
      </c>
      <c r="Q50" s="5">
        <v>0</v>
      </c>
      <c r="R50" s="5">
        <v>0</v>
      </c>
      <c r="S50" s="22">
        <f aca="true" t="shared" si="8" ref="S50:S56">SUM(N50:R50)</f>
        <v>3</v>
      </c>
      <c r="T50" s="47">
        <f aca="true" t="shared" si="9" ref="T50:T56">M50+2*S50</f>
        <v>11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40">
        <f t="shared" si="3"/>
        <v>11</v>
      </c>
    </row>
    <row r="51" spans="1:26" ht="15">
      <c r="A51" s="1" t="s">
        <v>46</v>
      </c>
      <c r="B51" s="25" t="s">
        <v>102</v>
      </c>
      <c r="C51" s="5">
        <v>0</v>
      </c>
      <c r="D51" s="5">
        <v>0</v>
      </c>
      <c r="E51" s="5">
        <v>0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0</v>
      </c>
      <c r="L51" s="5">
        <v>0</v>
      </c>
      <c r="M51" s="22">
        <f t="shared" si="7"/>
        <v>5</v>
      </c>
      <c r="N51" s="5">
        <v>1</v>
      </c>
      <c r="O51" s="5">
        <v>1</v>
      </c>
      <c r="P51" s="5">
        <v>0</v>
      </c>
      <c r="Q51" s="5">
        <v>0</v>
      </c>
      <c r="R51" s="5">
        <v>0</v>
      </c>
      <c r="S51" s="22">
        <f t="shared" si="8"/>
        <v>2</v>
      </c>
      <c r="T51" s="47">
        <f t="shared" si="9"/>
        <v>9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40">
        <f t="shared" si="3"/>
        <v>9</v>
      </c>
    </row>
    <row r="52" spans="1:26" ht="15">
      <c r="A52" s="1" t="s">
        <v>47</v>
      </c>
      <c r="B52" s="25" t="s">
        <v>103</v>
      </c>
      <c r="C52" s="5">
        <v>1</v>
      </c>
      <c r="D52" s="5">
        <v>1</v>
      </c>
      <c r="E52" s="5">
        <v>1</v>
      </c>
      <c r="F52" s="5">
        <v>1</v>
      </c>
      <c r="G52" s="5">
        <v>2</v>
      </c>
      <c r="H52" s="5">
        <v>1</v>
      </c>
      <c r="I52" s="5">
        <v>1</v>
      </c>
      <c r="J52" s="5">
        <v>1</v>
      </c>
      <c r="K52" s="5">
        <v>3</v>
      </c>
      <c r="L52" s="5">
        <v>5</v>
      </c>
      <c r="M52" s="22">
        <f t="shared" si="7"/>
        <v>17</v>
      </c>
      <c r="N52" s="5">
        <v>2</v>
      </c>
      <c r="O52" s="5">
        <v>2</v>
      </c>
      <c r="P52" s="5">
        <v>1</v>
      </c>
      <c r="Q52" s="5">
        <v>1</v>
      </c>
      <c r="R52" s="5">
        <v>1</v>
      </c>
      <c r="S52" s="22">
        <f t="shared" si="8"/>
        <v>7</v>
      </c>
      <c r="T52" s="47">
        <f t="shared" si="9"/>
        <v>31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40">
        <f t="shared" si="3"/>
        <v>31</v>
      </c>
    </row>
    <row r="53" spans="1:26" ht="15">
      <c r="A53" s="1" t="s">
        <v>48</v>
      </c>
      <c r="B53" s="5" t="s">
        <v>86</v>
      </c>
      <c r="C53" s="5">
        <v>1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1</v>
      </c>
      <c r="J53" s="5">
        <v>1</v>
      </c>
      <c r="K53" s="5">
        <v>3</v>
      </c>
      <c r="L53" s="5">
        <v>0</v>
      </c>
      <c r="M53" s="22">
        <f t="shared" si="7"/>
        <v>8</v>
      </c>
      <c r="N53" s="5">
        <v>1</v>
      </c>
      <c r="O53" s="5">
        <v>2</v>
      </c>
      <c r="P53" s="5">
        <v>0</v>
      </c>
      <c r="Q53" s="5">
        <v>0</v>
      </c>
      <c r="R53" s="5">
        <v>0</v>
      </c>
      <c r="S53" s="22">
        <f t="shared" si="8"/>
        <v>3</v>
      </c>
      <c r="T53" s="47">
        <f t="shared" si="9"/>
        <v>14</v>
      </c>
      <c r="U53" s="35">
        <v>0</v>
      </c>
      <c r="V53" s="35">
        <v>0</v>
      </c>
      <c r="W53" s="35">
        <v>0</v>
      </c>
      <c r="X53" s="5">
        <v>2</v>
      </c>
      <c r="Y53" s="35">
        <v>0</v>
      </c>
      <c r="Z53" s="40">
        <f t="shared" si="3"/>
        <v>12</v>
      </c>
    </row>
    <row r="54" spans="1:26" ht="15">
      <c r="A54" s="1" t="s">
        <v>49</v>
      </c>
      <c r="B54" s="5" t="s">
        <v>87</v>
      </c>
      <c r="C54" s="5">
        <v>1</v>
      </c>
      <c r="D54" s="5">
        <v>0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0</v>
      </c>
      <c r="L54" s="5">
        <v>3</v>
      </c>
      <c r="M54" s="22">
        <f t="shared" si="7"/>
        <v>10</v>
      </c>
      <c r="N54" s="5">
        <v>2</v>
      </c>
      <c r="O54" s="5">
        <v>2</v>
      </c>
      <c r="P54" s="5">
        <v>0</v>
      </c>
      <c r="Q54" s="5">
        <v>0</v>
      </c>
      <c r="R54" s="5">
        <v>0</v>
      </c>
      <c r="S54" s="22">
        <f t="shared" si="8"/>
        <v>4</v>
      </c>
      <c r="T54" s="47">
        <f t="shared" si="9"/>
        <v>18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40">
        <f t="shared" si="3"/>
        <v>18</v>
      </c>
    </row>
    <row r="55" spans="1:26" ht="15">
      <c r="A55" s="1" t="s">
        <v>50</v>
      </c>
      <c r="B55" s="25" t="s">
        <v>104</v>
      </c>
      <c r="C55" s="5">
        <v>1</v>
      </c>
      <c r="D55" s="5">
        <v>1</v>
      </c>
      <c r="E55" s="5">
        <v>1</v>
      </c>
      <c r="F55" s="5">
        <v>1</v>
      </c>
      <c r="G55" s="5">
        <v>2</v>
      </c>
      <c r="H55" s="5">
        <v>1</v>
      </c>
      <c r="I55" s="5">
        <v>1</v>
      </c>
      <c r="J55" s="5">
        <v>1</v>
      </c>
      <c r="K55" s="5">
        <v>3</v>
      </c>
      <c r="L55" s="5">
        <v>2</v>
      </c>
      <c r="M55" s="22">
        <f t="shared" si="7"/>
        <v>14</v>
      </c>
      <c r="N55" s="5">
        <v>2</v>
      </c>
      <c r="O55" s="5">
        <v>2</v>
      </c>
      <c r="P55" s="5">
        <v>1</v>
      </c>
      <c r="Q55" s="5">
        <v>1</v>
      </c>
      <c r="R55" s="5">
        <v>0</v>
      </c>
      <c r="S55" s="22">
        <f t="shared" si="8"/>
        <v>6</v>
      </c>
      <c r="T55" s="47">
        <f t="shared" si="9"/>
        <v>26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40">
        <f t="shared" si="3"/>
        <v>26</v>
      </c>
    </row>
    <row r="56" spans="1:26" ht="15">
      <c r="A56" s="1" t="s">
        <v>51</v>
      </c>
      <c r="B56" s="5" t="s">
        <v>85</v>
      </c>
      <c r="C56" s="5">
        <v>1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3</v>
      </c>
      <c r="L56" s="5">
        <v>4</v>
      </c>
      <c r="M56" s="22">
        <f t="shared" si="7"/>
        <v>15</v>
      </c>
      <c r="N56" s="5">
        <v>2</v>
      </c>
      <c r="O56" s="5">
        <v>2</v>
      </c>
      <c r="P56" s="5">
        <v>1</v>
      </c>
      <c r="Q56" s="5">
        <v>1</v>
      </c>
      <c r="R56" s="5">
        <v>0</v>
      </c>
      <c r="S56" s="22">
        <f t="shared" si="8"/>
        <v>6</v>
      </c>
      <c r="T56" s="47">
        <f t="shared" si="9"/>
        <v>27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40">
        <f t="shared" si="3"/>
        <v>27</v>
      </c>
    </row>
    <row r="57" spans="1:26" ht="15">
      <c r="A57" s="3" t="s">
        <v>52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39"/>
      <c r="T57" s="49"/>
      <c r="U57" s="24"/>
      <c r="V57" s="24"/>
      <c r="W57" s="24"/>
      <c r="X57" s="24"/>
      <c r="Y57" s="24"/>
      <c r="Z57" s="42"/>
    </row>
    <row r="58" spans="1:26" ht="15">
      <c r="A58" s="1" t="s">
        <v>53</v>
      </c>
      <c r="B58" s="5" t="s">
        <v>88</v>
      </c>
      <c r="C58" s="5">
        <v>1</v>
      </c>
      <c r="D58" s="5">
        <v>1</v>
      </c>
      <c r="E58" s="5">
        <v>1</v>
      </c>
      <c r="F58" s="5">
        <v>1</v>
      </c>
      <c r="G58" s="5">
        <v>2</v>
      </c>
      <c r="H58" s="5">
        <v>1</v>
      </c>
      <c r="I58" s="5">
        <v>1</v>
      </c>
      <c r="J58" s="5">
        <v>1</v>
      </c>
      <c r="K58" s="5">
        <v>0</v>
      </c>
      <c r="L58" s="5">
        <v>4</v>
      </c>
      <c r="M58" s="22">
        <f>SUM(C58:L58)</f>
        <v>13</v>
      </c>
      <c r="N58" s="5">
        <v>1</v>
      </c>
      <c r="O58" s="5">
        <v>2</v>
      </c>
      <c r="P58" s="5">
        <v>1</v>
      </c>
      <c r="Q58" s="5">
        <v>1</v>
      </c>
      <c r="R58" s="5">
        <v>1</v>
      </c>
      <c r="S58" s="22">
        <f>SUM(N58:R58)</f>
        <v>6</v>
      </c>
      <c r="T58" s="47">
        <f>M58+2*S58</f>
        <v>25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40">
        <f t="shared" si="3"/>
        <v>25</v>
      </c>
    </row>
    <row r="59" spans="1:26" ht="15">
      <c r="A59" s="3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39"/>
      <c r="T59" s="49"/>
      <c r="U59" s="24"/>
      <c r="V59" s="24"/>
      <c r="W59" s="24"/>
      <c r="X59" s="24"/>
      <c r="Y59" s="24"/>
      <c r="Z59" s="42"/>
    </row>
    <row r="60" spans="1:26" ht="15">
      <c r="A60" s="3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39"/>
      <c r="T60" s="49"/>
      <c r="U60" s="24"/>
      <c r="V60" s="24"/>
      <c r="W60" s="24"/>
      <c r="X60" s="24"/>
      <c r="Y60" s="24"/>
      <c r="Z60" s="42"/>
    </row>
    <row r="61" spans="1:26" ht="15">
      <c r="A61" s="1" t="s">
        <v>56</v>
      </c>
      <c r="B61" s="5" t="s">
        <v>89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</v>
      </c>
      <c r="K61" s="5">
        <v>3</v>
      </c>
      <c r="L61" s="5">
        <v>0</v>
      </c>
      <c r="M61" s="22">
        <f>SUM(C61:L61)</f>
        <v>11</v>
      </c>
      <c r="N61" s="5">
        <v>1</v>
      </c>
      <c r="O61" s="5">
        <v>1</v>
      </c>
      <c r="P61" s="5">
        <v>0</v>
      </c>
      <c r="Q61" s="5">
        <v>0</v>
      </c>
      <c r="R61" s="5">
        <v>0</v>
      </c>
      <c r="S61" s="22">
        <f>SUM(N61:R61)</f>
        <v>2</v>
      </c>
      <c r="T61" s="47">
        <f>M61+2*S61</f>
        <v>15</v>
      </c>
      <c r="U61" s="35">
        <v>0</v>
      </c>
      <c r="V61" s="35">
        <v>0</v>
      </c>
      <c r="W61" s="35">
        <v>0</v>
      </c>
      <c r="X61" s="35">
        <v>0</v>
      </c>
      <c r="Y61" s="5">
        <v>2</v>
      </c>
      <c r="Z61" s="40">
        <f t="shared" si="3"/>
        <v>13</v>
      </c>
    </row>
    <row r="62" spans="1:26" ht="15">
      <c r="A62" s="1" t="s">
        <v>57</v>
      </c>
      <c r="B62" s="5" t="s">
        <v>90</v>
      </c>
      <c r="C62" s="5">
        <v>0</v>
      </c>
      <c r="D62" s="5">
        <v>1</v>
      </c>
      <c r="E62" s="5">
        <v>1</v>
      </c>
      <c r="F62" s="5">
        <v>1</v>
      </c>
      <c r="G62" s="5">
        <v>0</v>
      </c>
      <c r="H62" s="5">
        <v>1</v>
      </c>
      <c r="I62" s="5">
        <v>1</v>
      </c>
      <c r="J62" s="5">
        <v>1</v>
      </c>
      <c r="K62" s="5">
        <v>0</v>
      </c>
      <c r="L62" s="5">
        <v>2</v>
      </c>
      <c r="M62" s="22">
        <f>SUM(C62:L62)</f>
        <v>8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22">
        <f>SUM(N62:R62)</f>
        <v>0</v>
      </c>
      <c r="T62" s="47">
        <f>M62+2*S62</f>
        <v>8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40">
        <f t="shared" si="3"/>
        <v>8</v>
      </c>
    </row>
    <row r="63" spans="1:26" ht="15">
      <c r="A63" s="1" t="s">
        <v>58</v>
      </c>
      <c r="B63" s="5" t="s">
        <v>91</v>
      </c>
      <c r="C63" s="5">
        <v>1</v>
      </c>
      <c r="D63" s="5">
        <v>1</v>
      </c>
      <c r="E63" s="5">
        <v>1</v>
      </c>
      <c r="F63" s="5">
        <v>1</v>
      </c>
      <c r="G63" s="5">
        <v>2</v>
      </c>
      <c r="H63" s="5">
        <v>1</v>
      </c>
      <c r="I63" s="5">
        <v>1</v>
      </c>
      <c r="J63" s="5">
        <v>1</v>
      </c>
      <c r="K63" s="5">
        <v>3</v>
      </c>
      <c r="L63" s="5">
        <v>3</v>
      </c>
      <c r="M63" s="22">
        <f>SUM(C63:L63)</f>
        <v>15</v>
      </c>
      <c r="N63" s="5">
        <v>2</v>
      </c>
      <c r="O63" s="5">
        <v>2</v>
      </c>
      <c r="P63" s="5">
        <v>1</v>
      </c>
      <c r="Q63" s="5">
        <v>1</v>
      </c>
      <c r="R63" s="5">
        <v>1</v>
      </c>
      <c r="S63" s="22">
        <f>SUM(N63:R63)</f>
        <v>7</v>
      </c>
      <c r="T63" s="47">
        <f>M63+2*S63</f>
        <v>29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40">
        <f t="shared" si="3"/>
        <v>29</v>
      </c>
    </row>
    <row r="64" spans="1:26" ht="15">
      <c r="A64" s="1" t="s">
        <v>59</v>
      </c>
      <c r="B64" s="25" t="s">
        <v>105</v>
      </c>
      <c r="C64" s="5">
        <v>1</v>
      </c>
      <c r="D64" s="5">
        <v>1</v>
      </c>
      <c r="E64" s="5">
        <v>1</v>
      </c>
      <c r="F64" s="5">
        <v>1</v>
      </c>
      <c r="G64" s="5">
        <v>2</v>
      </c>
      <c r="H64" s="5">
        <v>1</v>
      </c>
      <c r="I64" s="5">
        <v>1</v>
      </c>
      <c r="J64" s="5">
        <v>1</v>
      </c>
      <c r="K64" s="5">
        <v>3</v>
      </c>
      <c r="L64" s="5">
        <v>2</v>
      </c>
      <c r="M64" s="22">
        <f>SUM(C64:L64)</f>
        <v>14</v>
      </c>
      <c r="N64" s="5">
        <v>1</v>
      </c>
      <c r="O64" s="5">
        <v>2</v>
      </c>
      <c r="P64" s="5">
        <v>1</v>
      </c>
      <c r="Q64" s="5">
        <v>0</v>
      </c>
      <c r="R64" s="5">
        <v>1</v>
      </c>
      <c r="S64" s="22">
        <f>SUM(N64:R64)</f>
        <v>5</v>
      </c>
      <c r="T64" s="47">
        <f>M64+2*S64</f>
        <v>24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40">
        <f t="shared" si="3"/>
        <v>24</v>
      </c>
    </row>
    <row r="65" spans="1:26" ht="15">
      <c r="A65" s="1" t="s">
        <v>60</v>
      </c>
      <c r="B65" s="25" t="s">
        <v>106</v>
      </c>
      <c r="C65" s="5">
        <v>1</v>
      </c>
      <c r="D65" s="5">
        <v>1</v>
      </c>
      <c r="E65" s="5">
        <v>1</v>
      </c>
      <c r="F65" s="5">
        <v>1</v>
      </c>
      <c r="G65" s="5">
        <v>2</v>
      </c>
      <c r="H65" s="5">
        <v>1</v>
      </c>
      <c r="I65" s="5">
        <v>1</v>
      </c>
      <c r="J65" s="5">
        <v>1</v>
      </c>
      <c r="K65" s="5">
        <v>0</v>
      </c>
      <c r="L65" s="5">
        <v>3</v>
      </c>
      <c r="M65" s="22">
        <f>SUM(C65:L65)</f>
        <v>12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22">
        <f>SUM(N65:R65)</f>
        <v>0</v>
      </c>
      <c r="T65" s="47">
        <f>M65+2*S65</f>
        <v>12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40">
        <f t="shared" si="3"/>
        <v>12</v>
      </c>
    </row>
    <row r="66" spans="1:26" ht="15">
      <c r="A66" s="2" t="s">
        <v>61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39"/>
      <c r="T66" s="49"/>
      <c r="U66" s="24"/>
      <c r="V66" s="24"/>
      <c r="W66" s="24"/>
      <c r="X66" s="24"/>
      <c r="Y66" s="24"/>
      <c r="Z66" s="42"/>
    </row>
    <row r="67" spans="1:26" ht="15">
      <c r="A67" s="4" t="s">
        <v>62</v>
      </c>
      <c r="B67" s="5" t="s">
        <v>92</v>
      </c>
      <c r="C67" s="5">
        <v>1</v>
      </c>
      <c r="D67" s="5">
        <v>1</v>
      </c>
      <c r="E67" s="5">
        <v>1</v>
      </c>
      <c r="F67" s="5">
        <v>1</v>
      </c>
      <c r="G67" s="5">
        <v>2</v>
      </c>
      <c r="H67" s="5">
        <v>1</v>
      </c>
      <c r="I67" s="5">
        <v>1</v>
      </c>
      <c r="J67" s="5">
        <v>1</v>
      </c>
      <c r="K67" s="5">
        <v>3</v>
      </c>
      <c r="L67" s="5">
        <v>2</v>
      </c>
      <c r="M67" s="22">
        <f>SUM(C67:L67)</f>
        <v>14</v>
      </c>
      <c r="N67" s="5">
        <v>2</v>
      </c>
      <c r="O67" s="5">
        <v>2</v>
      </c>
      <c r="P67" s="5">
        <v>1</v>
      </c>
      <c r="Q67" s="5">
        <v>1</v>
      </c>
      <c r="R67" s="5">
        <v>1</v>
      </c>
      <c r="S67" s="22">
        <f>SUM(N67:R67)</f>
        <v>7</v>
      </c>
      <c r="T67" s="47">
        <f>M67+2*S67</f>
        <v>28</v>
      </c>
      <c r="U67" s="35">
        <v>1</v>
      </c>
      <c r="V67" s="35">
        <v>0</v>
      </c>
      <c r="W67" s="35">
        <v>0</v>
      </c>
      <c r="X67" s="35">
        <v>0</v>
      </c>
      <c r="Y67" s="5">
        <v>3</v>
      </c>
      <c r="Z67" s="40">
        <f t="shared" si="3"/>
        <v>24</v>
      </c>
    </row>
  </sheetData>
  <sheetProtection/>
  <autoFilter ref="A5:B67">
    <sortState ref="A6:B67">
      <sortCondition sortBy="value" ref="A6:A67"/>
    </sortState>
  </autoFilter>
  <printOptions/>
  <pageMargins left="0.35433070866141736" right="0.35433070866141736" top="0.4724409448818898" bottom="0.7480314960629921" header="0.31496062992125984" footer="0.31496062992125984"/>
  <pageSetup fitToHeight="3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78"/>
  <sheetViews>
    <sheetView zoomScalePageLayoutView="0" workbookViewId="0" topLeftCell="A1">
      <selection activeCell="AC27" sqref="AC27"/>
    </sheetView>
  </sheetViews>
  <sheetFormatPr defaultColWidth="9.140625" defaultRowHeight="12.75"/>
  <cols>
    <col min="2" max="2" width="16.57421875" style="0" customWidth="1"/>
    <col min="3" max="77" width="3.28125" style="0" bestFit="1" customWidth="1"/>
    <col min="78" max="78" width="8.140625" style="0" bestFit="1" customWidth="1"/>
  </cols>
  <sheetData>
    <row r="1" spans="4:79" ht="12.75">
      <c r="D1" s="140" t="s">
        <v>133</v>
      </c>
      <c r="E1" s="140"/>
      <c r="F1" s="140"/>
      <c r="G1" s="140"/>
      <c r="H1" s="140"/>
      <c r="I1" s="140"/>
      <c r="CA1" s="26"/>
    </row>
    <row r="2" spans="1:80" ht="87">
      <c r="A2" s="26"/>
      <c r="B2" s="27" t="s">
        <v>134</v>
      </c>
      <c r="C2" s="28" t="s">
        <v>0</v>
      </c>
      <c r="D2" s="28" t="s">
        <v>1</v>
      </c>
      <c r="E2" s="28" t="s">
        <v>2</v>
      </c>
      <c r="F2" s="28" t="s">
        <v>135</v>
      </c>
      <c r="G2" s="28" t="s">
        <v>3</v>
      </c>
      <c r="H2" s="28" t="s">
        <v>4</v>
      </c>
      <c r="I2" s="28" t="s">
        <v>5</v>
      </c>
      <c r="J2" s="28" t="s">
        <v>6</v>
      </c>
      <c r="K2" s="28" t="s">
        <v>7</v>
      </c>
      <c r="L2" s="28" t="s">
        <v>8</v>
      </c>
      <c r="M2" s="28" t="s">
        <v>9</v>
      </c>
      <c r="N2" s="28" t="s">
        <v>10</v>
      </c>
      <c r="O2" s="28" t="s">
        <v>11</v>
      </c>
      <c r="P2" s="28" t="s">
        <v>12</v>
      </c>
      <c r="Q2" s="28" t="s">
        <v>13</v>
      </c>
      <c r="R2" s="28" t="s">
        <v>14</v>
      </c>
      <c r="S2" s="28" t="s">
        <v>15</v>
      </c>
      <c r="T2" s="28" t="s">
        <v>136</v>
      </c>
      <c r="U2" s="28" t="s">
        <v>137</v>
      </c>
      <c r="V2" s="28" t="s">
        <v>138</v>
      </c>
      <c r="W2" s="28" t="s">
        <v>16</v>
      </c>
      <c r="X2" s="28" t="s">
        <v>17</v>
      </c>
      <c r="Y2" s="28" t="s">
        <v>18</v>
      </c>
      <c r="Z2" s="28" t="s">
        <v>19</v>
      </c>
      <c r="AA2" s="28" t="s">
        <v>20</v>
      </c>
      <c r="AB2" s="28" t="s">
        <v>21</v>
      </c>
      <c r="AC2" s="28" t="s">
        <v>22</v>
      </c>
      <c r="AD2" s="28" t="s">
        <v>23</v>
      </c>
      <c r="AE2" s="28" t="s">
        <v>24</v>
      </c>
      <c r="AF2" s="28" t="s">
        <v>25</v>
      </c>
      <c r="AG2" s="28" t="s">
        <v>26</v>
      </c>
      <c r="AH2" s="28" t="s">
        <v>27</v>
      </c>
      <c r="AI2" s="28" t="s">
        <v>139</v>
      </c>
      <c r="AJ2" s="28" t="s">
        <v>28</v>
      </c>
      <c r="AK2" s="28" t="s">
        <v>29</v>
      </c>
      <c r="AL2" s="28" t="s">
        <v>30</v>
      </c>
      <c r="AM2" s="28" t="s">
        <v>31</v>
      </c>
      <c r="AN2" s="28" t="s">
        <v>32</v>
      </c>
      <c r="AO2" s="28" t="s">
        <v>140</v>
      </c>
      <c r="AP2" s="28" t="s">
        <v>33</v>
      </c>
      <c r="AQ2" s="28" t="s">
        <v>34</v>
      </c>
      <c r="AR2" s="28" t="s">
        <v>35</v>
      </c>
      <c r="AS2" s="28" t="s">
        <v>37</v>
      </c>
      <c r="AT2" s="28" t="s">
        <v>38</v>
      </c>
      <c r="AU2" s="28" t="s">
        <v>39</v>
      </c>
      <c r="AV2" s="28" t="s">
        <v>40</v>
      </c>
      <c r="AW2" s="28" t="s">
        <v>41</v>
      </c>
      <c r="AX2" s="28" t="s">
        <v>141</v>
      </c>
      <c r="AY2" s="28" t="s">
        <v>42</v>
      </c>
      <c r="AZ2" s="28" t="s">
        <v>43</v>
      </c>
      <c r="BA2" s="28" t="s">
        <v>44</v>
      </c>
      <c r="BB2" s="28" t="s">
        <v>45</v>
      </c>
      <c r="BC2" s="28" t="s">
        <v>46</v>
      </c>
      <c r="BD2" s="28" t="s">
        <v>47</v>
      </c>
      <c r="BE2" s="28" t="s">
        <v>48</v>
      </c>
      <c r="BF2" s="28" t="s">
        <v>142</v>
      </c>
      <c r="BG2" s="28" t="s">
        <v>49</v>
      </c>
      <c r="BH2" s="28" t="s">
        <v>143</v>
      </c>
      <c r="BI2" s="28" t="s">
        <v>50</v>
      </c>
      <c r="BJ2" s="28" t="s">
        <v>51</v>
      </c>
      <c r="BK2" s="28" t="s">
        <v>52</v>
      </c>
      <c r="BL2" s="28" t="s">
        <v>144</v>
      </c>
      <c r="BM2" s="28" t="s">
        <v>53</v>
      </c>
      <c r="BN2" s="28" t="s">
        <v>54</v>
      </c>
      <c r="BO2" s="28" t="s">
        <v>55</v>
      </c>
      <c r="BP2" s="28" t="s">
        <v>56</v>
      </c>
      <c r="BQ2" s="28" t="s">
        <v>57</v>
      </c>
      <c r="BR2" s="28" t="s">
        <v>58</v>
      </c>
      <c r="BS2" s="28" t="s">
        <v>59</v>
      </c>
      <c r="BT2" s="28" t="s">
        <v>145</v>
      </c>
      <c r="BU2" s="28" t="s">
        <v>60</v>
      </c>
      <c r="BV2" s="28" t="s">
        <v>146</v>
      </c>
      <c r="BW2" s="28" t="s">
        <v>147</v>
      </c>
      <c r="BX2" s="28" t="s">
        <v>61</v>
      </c>
      <c r="BY2" s="28" t="s">
        <v>62</v>
      </c>
      <c r="BZ2" s="28" t="s">
        <v>148</v>
      </c>
      <c r="CA2" s="28" t="s">
        <v>149</v>
      </c>
      <c r="CB2" s="28" t="s">
        <v>150</v>
      </c>
    </row>
    <row r="3" spans="1:80" ht="12.75">
      <c r="A3" t="s">
        <v>151</v>
      </c>
      <c r="B3" s="29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>
        <v>1</v>
      </c>
      <c r="N3" s="5"/>
      <c r="O3" s="5"/>
      <c r="P3" s="5"/>
      <c r="Q3" s="5">
        <v>2</v>
      </c>
      <c r="R3" s="5"/>
      <c r="S3" s="5">
        <v>3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>
        <f aca="true" t="shared" si="0" ref="BZ3:BZ66">COUNTA(C3:BY3)</f>
        <v>3</v>
      </c>
      <c r="CA3" s="30">
        <v>1.5</v>
      </c>
      <c r="CB3" s="5">
        <v>4</v>
      </c>
    </row>
    <row r="4" spans="2:80" ht="12.75">
      <c r="B4" s="29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>
        <f t="shared" si="0"/>
        <v>0</v>
      </c>
      <c r="CA4" s="30" t="e">
        <v>#DIV/0!</v>
      </c>
      <c r="CB4" s="5">
        <v>0</v>
      </c>
    </row>
    <row r="5" spans="2:80" ht="12.75">
      <c r="B5" s="29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>
        <f t="shared" si="0"/>
        <v>0</v>
      </c>
      <c r="CA5" s="30" t="e">
        <v>#DIV/0!</v>
      </c>
      <c r="CB5" s="5">
        <v>0</v>
      </c>
    </row>
    <row r="6" spans="2:80" ht="12.75">
      <c r="B6" s="29" t="s">
        <v>135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>
        <f t="shared" si="0"/>
        <v>0</v>
      </c>
      <c r="CA6" s="30" t="e">
        <v>#DIV/0!</v>
      </c>
      <c r="CB6" s="5">
        <v>0</v>
      </c>
    </row>
    <row r="7" spans="2:80" ht="12.75">
      <c r="B7" s="29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>
        <f t="shared" si="0"/>
        <v>0</v>
      </c>
      <c r="CA7" s="30" t="e">
        <v>#DIV/0!</v>
      </c>
      <c r="CB7" s="5">
        <v>0</v>
      </c>
    </row>
    <row r="8" spans="2:80" ht="12.75">
      <c r="B8" s="29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1</v>
      </c>
      <c r="AD8" s="5"/>
      <c r="AE8" s="5">
        <v>2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>
        <v>3</v>
      </c>
      <c r="BJ8" s="5"/>
      <c r="BK8" s="5"/>
      <c r="BL8" s="5"/>
      <c r="BM8" s="5"/>
      <c r="BN8" s="5"/>
      <c r="BO8" s="5"/>
      <c r="BP8" s="5"/>
      <c r="BQ8" s="5"/>
      <c r="BR8" s="5">
        <v>3</v>
      </c>
      <c r="BS8" s="5"/>
      <c r="BT8" s="5"/>
      <c r="BU8" s="5"/>
      <c r="BV8" s="5"/>
      <c r="BW8" s="5"/>
      <c r="BX8" s="5"/>
      <c r="BY8" s="5"/>
      <c r="BZ8" s="5">
        <v>3</v>
      </c>
      <c r="CA8" s="30">
        <v>1.6666666666666667</v>
      </c>
      <c r="CB8" s="5">
        <v>4</v>
      </c>
    </row>
    <row r="9" spans="2:80" ht="12.75">
      <c r="B9" s="29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>
        <f t="shared" si="0"/>
        <v>0</v>
      </c>
      <c r="CA9" s="30" t="e">
        <v>#DIV/0!</v>
      </c>
      <c r="CB9" s="5">
        <v>0</v>
      </c>
    </row>
    <row r="10" spans="2:80" ht="12.75">
      <c r="B10" s="29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>
        <f t="shared" si="0"/>
        <v>0</v>
      </c>
      <c r="CA10" s="30" t="e">
        <v>#DIV/0!</v>
      </c>
      <c r="CB10" s="5">
        <v>0</v>
      </c>
    </row>
    <row r="11" spans="2:80" ht="12.75">
      <c r="B11" s="29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>
        <f t="shared" si="0"/>
        <v>0</v>
      </c>
      <c r="CA11" s="30" t="e">
        <v>#DIV/0!</v>
      </c>
      <c r="CB11" s="5">
        <v>0</v>
      </c>
    </row>
    <row r="12" spans="2:80" ht="12.75">
      <c r="B12" s="29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2</v>
      </c>
      <c r="Y12" s="5"/>
      <c r="Z12" s="5"/>
      <c r="AA12" s="5"/>
      <c r="AB12" s="5">
        <v>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v>1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>
        <f t="shared" si="0"/>
        <v>3</v>
      </c>
      <c r="CA12" s="30">
        <v>1</v>
      </c>
      <c r="CB12" s="5">
        <v>5</v>
      </c>
    </row>
    <row r="13" spans="2:80" ht="12.75">
      <c r="B13" s="29" t="s">
        <v>9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>
        <v>3</v>
      </c>
      <c r="BZ13" s="5">
        <f t="shared" si="0"/>
        <v>3</v>
      </c>
      <c r="CA13" s="30">
        <v>1</v>
      </c>
      <c r="CB13" s="5">
        <v>5</v>
      </c>
    </row>
    <row r="14" spans="2:80" ht="12.75">
      <c r="B14" s="29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>
        <f t="shared" si="0"/>
        <v>0</v>
      </c>
      <c r="CA14" s="30">
        <v>1</v>
      </c>
      <c r="CB14" s="5">
        <v>5</v>
      </c>
    </row>
    <row r="15" spans="2:80" ht="12.75">
      <c r="B15" s="29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>
        <f t="shared" si="0"/>
        <v>0</v>
      </c>
      <c r="CA15" s="30" t="e">
        <v>#DIV/0!</v>
      </c>
      <c r="CB15" s="5">
        <v>0</v>
      </c>
    </row>
    <row r="16" spans="2:80" ht="12.75">
      <c r="B16" s="29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3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>
        <v>2</v>
      </c>
      <c r="BA16" s="5"/>
      <c r="BB16" s="5"/>
      <c r="BC16" s="5"/>
      <c r="BD16" s="5"/>
      <c r="BE16" s="5"/>
      <c r="BF16" s="5"/>
      <c r="BG16" s="5"/>
      <c r="BH16" s="5"/>
      <c r="BI16" s="5"/>
      <c r="BJ16" s="5">
        <v>1</v>
      </c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>
        <f t="shared" si="0"/>
        <v>3</v>
      </c>
      <c r="CA16" s="30" t="e">
        <v>#DIV/0!</v>
      </c>
      <c r="CB16" s="5">
        <v>0</v>
      </c>
    </row>
    <row r="17" spans="2:80" ht="12.75">
      <c r="B17" s="29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>
        <f t="shared" si="0"/>
        <v>0</v>
      </c>
      <c r="CA17" s="30">
        <v>2</v>
      </c>
      <c r="CB17" s="5">
        <v>3</v>
      </c>
    </row>
    <row r="18" spans="2:80" ht="12.75">
      <c r="B18" s="29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>
        <f t="shared" si="0"/>
        <v>0</v>
      </c>
      <c r="CA18" s="30" t="e">
        <v>#DIV/0!</v>
      </c>
      <c r="CB18" s="5">
        <v>0</v>
      </c>
    </row>
    <row r="19" spans="2:80" ht="12.75">
      <c r="B19" s="29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>
        <f t="shared" si="0"/>
        <v>0</v>
      </c>
      <c r="CA19" s="30">
        <v>3</v>
      </c>
      <c r="CB19" s="5">
        <v>2</v>
      </c>
    </row>
    <row r="20" spans="2:80" ht="12.75">
      <c r="B20" s="29" t="s">
        <v>136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>
        <f t="shared" si="0"/>
        <v>0</v>
      </c>
      <c r="CA20" s="30" t="e">
        <v>#DIV/0!</v>
      </c>
      <c r="CB20" s="5">
        <v>0</v>
      </c>
    </row>
    <row r="21" spans="2:80" ht="12.75">
      <c r="B21" s="29" t="s">
        <v>137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>
        <f t="shared" si="0"/>
        <v>0</v>
      </c>
      <c r="CA21" s="30" t="e">
        <v>#DIV/0!</v>
      </c>
      <c r="CB21" s="5">
        <v>0</v>
      </c>
    </row>
    <row r="22" spans="2:80" ht="12.75">
      <c r="B22" s="29" t="s">
        <v>138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>
        <f t="shared" si="0"/>
        <v>0</v>
      </c>
      <c r="CA22" s="30" t="e">
        <v>#DIV/0!</v>
      </c>
      <c r="CB22" s="5">
        <v>0</v>
      </c>
    </row>
    <row r="23" spans="2:80" ht="12.75">
      <c r="B23" s="29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>
        <f t="shared" si="0"/>
        <v>0</v>
      </c>
      <c r="CA23" s="30">
        <v>2</v>
      </c>
      <c r="CB23" s="5">
        <v>3</v>
      </c>
    </row>
    <row r="24" spans="2:80" ht="12.75">
      <c r="B24" s="29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>
        <f t="shared" si="0"/>
        <v>0</v>
      </c>
      <c r="CA24" s="30">
        <v>2</v>
      </c>
      <c r="CB24" s="5">
        <v>3</v>
      </c>
    </row>
    <row r="25" spans="2:80" ht="12.75">
      <c r="B25" s="29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>
        <f t="shared" si="0"/>
        <v>0</v>
      </c>
      <c r="CA25" s="30" t="e">
        <v>#DIV/0!</v>
      </c>
      <c r="CB25" s="5">
        <v>0</v>
      </c>
    </row>
    <row r="26" spans="2:80" ht="12.75">
      <c r="B26" s="29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>
        <v>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>
        <v>2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>
        <f t="shared" si="0"/>
        <v>3</v>
      </c>
      <c r="CA26" s="30">
        <v>2</v>
      </c>
      <c r="CB26" s="5">
        <v>3</v>
      </c>
    </row>
    <row r="27" spans="2:80" ht="12.75">
      <c r="B27" s="29" t="s">
        <v>20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>
        <f t="shared" si="0"/>
        <v>0</v>
      </c>
      <c r="CA27" s="30" t="e">
        <v>#DIV/0!</v>
      </c>
      <c r="CB27" s="5">
        <v>0</v>
      </c>
    </row>
    <row r="28" spans="2:80" ht="12.75">
      <c r="B28" s="29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>
        <v>2</v>
      </c>
      <c r="AU28" s="5">
        <v>3</v>
      </c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>
        <f t="shared" si="0"/>
        <v>3</v>
      </c>
      <c r="CA28" s="30">
        <v>2.6666666666666665</v>
      </c>
      <c r="CB28" s="5">
        <v>2</v>
      </c>
    </row>
    <row r="29" spans="2:80" ht="12.75">
      <c r="B29" s="29" t="s">
        <v>22</v>
      </c>
      <c r="C29" s="5"/>
      <c r="D29" s="5"/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>
        <v>3</v>
      </c>
      <c r="BJ29" s="5"/>
      <c r="BK29" s="5"/>
      <c r="BL29" s="5"/>
      <c r="BM29" s="5"/>
      <c r="BN29" s="5"/>
      <c r="BO29" s="5"/>
      <c r="BP29" s="5"/>
      <c r="BQ29" s="5"/>
      <c r="BR29" s="5">
        <v>2</v>
      </c>
      <c r="BS29" s="5"/>
      <c r="BT29" s="5"/>
      <c r="BU29" s="5"/>
      <c r="BV29" s="5"/>
      <c r="BW29" s="5"/>
      <c r="BX29" s="5"/>
      <c r="BY29" s="5"/>
      <c r="BZ29" s="5">
        <f t="shared" si="0"/>
        <v>3</v>
      </c>
      <c r="CA29" s="30">
        <v>2.3333333333333335</v>
      </c>
      <c r="CB29" s="5">
        <v>2</v>
      </c>
    </row>
    <row r="30" spans="2:80" ht="12.75">
      <c r="B30" s="29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>
        <f t="shared" si="0"/>
        <v>0</v>
      </c>
      <c r="CA30" s="30" t="e">
        <v>#DIV/0!</v>
      </c>
      <c r="CB30" s="5">
        <v>0</v>
      </c>
    </row>
    <row r="31" spans="2:80" ht="12.75">
      <c r="B31" s="29" t="s">
        <v>24</v>
      </c>
      <c r="C31" s="5"/>
      <c r="D31" s="5"/>
      <c r="E31" s="5"/>
      <c r="F31" s="5"/>
      <c r="G31" s="5"/>
      <c r="H31" s="5">
        <v>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>
        <v>2</v>
      </c>
      <c r="BJ31" s="5"/>
      <c r="BK31" s="5"/>
      <c r="BL31" s="5"/>
      <c r="BM31" s="5"/>
      <c r="BN31" s="5"/>
      <c r="BO31" s="5"/>
      <c r="BP31" s="5"/>
      <c r="BQ31" s="5"/>
      <c r="BR31" s="5">
        <v>1</v>
      </c>
      <c r="BS31" s="5"/>
      <c r="BT31" s="5"/>
      <c r="BU31" s="5"/>
      <c r="BV31" s="5"/>
      <c r="BW31" s="5"/>
      <c r="BX31" s="5"/>
      <c r="BY31" s="5"/>
      <c r="BZ31" s="5">
        <f t="shared" si="0"/>
        <v>3</v>
      </c>
      <c r="CA31" s="30">
        <v>1.5</v>
      </c>
      <c r="CB31" s="5">
        <v>4</v>
      </c>
    </row>
    <row r="32" spans="2:80" ht="12.75">
      <c r="B32" s="29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>
        <f t="shared" si="0"/>
        <v>0</v>
      </c>
      <c r="CA32" s="30" t="e">
        <v>#DIV/0!</v>
      </c>
      <c r="CB32" s="5">
        <v>0</v>
      </c>
    </row>
    <row r="33" spans="2:80" ht="12.75">
      <c r="B33" s="29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v>2</v>
      </c>
      <c r="AQ33" s="5">
        <v>3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>
        <v>1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>
        <f t="shared" si="0"/>
        <v>3</v>
      </c>
      <c r="CA33" s="30" t="e">
        <v>#DIV/0!</v>
      </c>
      <c r="CB33" s="5">
        <v>0</v>
      </c>
    </row>
    <row r="34" spans="2:80" ht="12.75">
      <c r="B34" s="29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>
        <f t="shared" si="0"/>
        <v>0</v>
      </c>
      <c r="CA34" s="30" t="e">
        <v>#DIV/0!</v>
      </c>
      <c r="CB34" s="5">
        <v>0</v>
      </c>
    </row>
    <row r="35" spans="2:80" ht="12.75">
      <c r="B35" s="29" t="s">
        <v>139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>
        <f t="shared" si="0"/>
        <v>0</v>
      </c>
      <c r="CA35" s="30" t="e">
        <v>#DIV/0!</v>
      </c>
      <c r="CB35" s="5">
        <v>0</v>
      </c>
    </row>
    <row r="36" spans="2:80" ht="12.75">
      <c r="B36" s="29" t="s">
        <v>28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>
        <f t="shared" si="0"/>
        <v>0</v>
      </c>
      <c r="CA36" s="30" t="e">
        <v>#DIV/0!</v>
      </c>
      <c r="CB36" s="5">
        <v>0</v>
      </c>
    </row>
    <row r="37" spans="2:80" ht="12.75">
      <c r="B37" s="29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>
        <f t="shared" si="0"/>
        <v>0</v>
      </c>
      <c r="CA37" s="30" t="e">
        <v>#DIV/0!</v>
      </c>
      <c r="CB37" s="5">
        <v>0</v>
      </c>
    </row>
    <row r="38" spans="2:80" ht="12.75">
      <c r="B38" s="29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>
        <f t="shared" si="0"/>
        <v>0</v>
      </c>
      <c r="CA38" s="30" t="e">
        <v>#DIV/0!</v>
      </c>
      <c r="CB38" s="5">
        <v>0</v>
      </c>
    </row>
    <row r="39" spans="2:80" ht="12.75">
      <c r="B39" s="29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>
        <v>2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>
        <v>3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>
        <f t="shared" si="0"/>
        <v>3</v>
      </c>
      <c r="CA39" s="30">
        <v>3</v>
      </c>
      <c r="CB39" s="5">
        <v>2</v>
      </c>
    </row>
    <row r="40" spans="2:80" ht="12.75">
      <c r="B40" s="29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>
        <f t="shared" si="0"/>
        <v>0</v>
      </c>
      <c r="CA40" s="30">
        <v>3</v>
      </c>
      <c r="CB40" s="5">
        <v>2</v>
      </c>
    </row>
    <row r="41" spans="2:80" ht="12.75">
      <c r="B41" s="29" t="s">
        <v>140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>
        <f t="shared" si="0"/>
        <v>0</v>
      </c>
      <c r="CA41" s="30" t="e">
        <v>#DIV/0!</v>
      </c>
      <c r="CB41" s="5">
        <v>0</v>
      </c>
    </row>
    <row r="42" spans="2:80" ht="12.75">
      <c r="B42" s="29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>
        <f t="shared" si="0"/>
        <v>0</v>
      </c>
      <c r="CA42" s="30">
        <v>2</v>
      </c>
      <c r="CB42" s="5">
        <v>3</v>
      </c>
    </row>
    <row r="43" spans="2:80" ht="12.75">
      <c r="B43" s="29" t="s">
        <v>34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2</v>
      </c>
      <c r="AQ43" s="5"/>
      <c r="AR43" s="5">
        <v>3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>
        <v>1</v>
      </c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>
        <f t="shared" si="0"/>
        <v>3</v>
      </c>
      <c r="CA43">
        <v>2.25</v>
      </c>
      <c r="CB43" s="5">
        <v>3</v>
      </c>
    </row>
    <row r="44" spans="2:80" ht="12.75">
      <c r="B44" s="29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>
        <v>3</v>
      </c>
      <c r="AQ44" s="5">
        <v>2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>
        <v>1</v>
      </c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>
        <f t="shared" si="0"/>
        <v>3</v>
      </c>
      <c r="CA44" s="30">
        <v>3</v>
      </c>
      <c r="CB44" s="5">
        <v>2</v>
      </c>
    </row>
    <row r="45" spans="2:80" ht="12.75">
      <c r="B45" s="29" t="s">
        <v>37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>
        <f t="shared" si="0"/>
        <v>0</v>
      </c>
      <c r="CA45" s="30" t="e">
        <v>#DIV/0!</v>
      </c>
      <c r="CB45" s="5">
        <v>0</v>
      </c>
    </row>
    <row r="46" spans="2:80" ht="12.75">
      <c r="B46" s="29" t="s">
        <v>38</v>
      </c>
      <c r="C46" s="5"/>
      <c r="D46" s="5"/>
      <c r="E46" s="5"/>
      <c r="F46" s="5"/>
      <c r="G46" s="5"/>
      <c r="H46" s="5"/>
      <c r="I46" s="5"/>
      <c r="J46" s="5"/>
      <c r="K46" s="5"/>
      <c r="L46" s="5">
        <v>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>
        <v>3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>
        <v>2</v>
      </c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>
        <f t="shared" si="0"/>
        <v>3</v>
      </c>
      <c r="CA46" s="30">
        <v>2</v>
      </c>
      <c r="CB46" s="5">
        <v>3</v>
      </c>
    </row>
    <row r="47" spans="2:80" ht="12.75">
      <c r="B47" s="29" t="s">
        <v>39</v>
      </c>
      <c r="C47" s="5"/>
      <c r="D47" s="5"/>
      <c r="E47" s="5"/>
      <c r="F47" s="5"/>
      <c r="G47" s="5"/>
      <c r="H47" s="5"/>
      <c r="I47" s="5"/>
      <c r="J47" s="5"/>
      <c r="K47" s="5"/>
      <c r="L47" s="5">
        <v>1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>
        <v>2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>
        <v>2</v>
      </c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>
        <f t="shared" si="0"/>
        <v>3</v>
      </c>
      <c r="CA47" s="30">
        <v>2</v>
      </c>
      <c r="CB47" s="5">
        <v>3</v>
      </c>
    </row>
    <row r="48" spans="2:80" ht="12.75">
      <c r="B48" s="29" t="s">
        <v>40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>
        <f t="shared" si="0"/>
        <v>0</v>
      </c>
      <c r="CA48" s="30" t="e">
        <v>#DIV/0!</v>
      </c>
      <c r="CB48" s="5">
        <v>0</v>
      </c>
    </row>
    <row r="49" spans="2:80" ht="12.75">
      <c r="B49" s="29" t="s">
        <v>41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>
        <f t="shared" si="0"/>
        <v>0</v>
      </c>
      <c r="CA49" s="30" t="e">
        <v>#DIV/0!</v>
      </c>
      <c r="CB49" s="5">
        <v>0</v>
      </c>
    </row>
    <row r="50" spans="2:80" ht="12.75">
      <c r="B50" s="29" t="s">
        <v>141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>
        <f t="shared" si="0"/>
        <v>0</v>
      </c>
      <c r="CA50" s="30" t="e">
        <v>#DIV/0!</v>
      </c>
      <c r="CB50" s="5">
        <v>0</v>
      </c>
    </row>
    <row r="51" spans="2:80" ht="12.75">
      <c r="B51" s="29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>
        <f t="shared" si="0"/>
        <v>0</v>
      </c>
      <c r="CA51" s="30">
        <v>2</v>
      </c>
      <c r="CB51" s="5">
        <v>3</v>
      </c>
    </row>
    <row r="52" spans="2:80" ht="12.75">
      <c r="B52" s="29" t="s">
        <v>43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>
        <v>3</v>
      </c>
      <c r="BK52" s="5"/>
      <c r="BL52" s="5"/>
      <c r="BM52" s="5">
        <v>1</v>
      </c>
      <c r="BN52" s="5"/>
      <c r="BO52" s="5"/>
      <c r="BP52" s="5"/>
      <c r="BQ52" s="5"/>
      <c r="BR52" s="5"/>
      <c r="BS52" s="5">
        <v>2</v>
      </c>
      <c r="BT52" s="5"/>
      <c r="BU52" s="5"/>
      <c r="BV52" s="5"/>
      <c r="BW52" s="5"/>
      <c r="BX52" s="5"/>
      <c r="BY52" s="5"/>
      <c r="BZ52" s="5">
        <f t="shared" si="0"/>
        <v>3</v>
      </c>
      <c r="CA52" s="30">
        <v>1.5</v>
      </c>
      <c r="CB52" s="5">
        <v>4</v>
      </c>
    </row>
    <row r="53" spans="2:80" ht="12.75">
      <c r="B53" s="29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>
        <f t="shared" si="0"/>
        <v>0</v>
      </c>
      <c r="CA53" s="30" t="e">
        <v>#DIV/0!</v>
      </c>
      <c r="CB53" s="5">
        <v>0</v>
      </c>
    </row>
    <row r="54" spans="2:80" ht="12.75">
      <c r="B54" s="29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>
        <f t="shared" si="0"/>
        <v>0</v>
      </c>
      <c r="CA54" s="30" t="e">
        <v>#DIV/0!</v>
      </c>
      <c r="CB54" s="5">
        <v>0</v>
      </c>
    </row>
    <row r="55" spans="2:80" ht="12.75">
      <c r="B55" s="29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>
        <f t="shared" si="0"/>
        <v>0</v>
      </c>
      <c r="CA55" s="30" t="e">
        <v>#DIV/0!</v>
      </c>
      <c r="CB55" s="5">
        <v>0</v>
      </c>
    </row>
    <row r="56" spans="2:80" ht="12.75">
      <c r="B56" s="29" t="s">
        <v>47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>
        <v>1</v>
      </c>
      <c r="AQ56" s="5">
        <v>2</v>
      </c>
      <c r="AR56" s="5">
        <v>3</v>
      </c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>
        <f t="shared" si="0"/>
        <v>3</v>
      </c>
      <c r="CA56" s="30">
        <v>1</v>
      </c>
      <c r="CB56" s="5">
        <v>5</v>
      </c>
    </row>
    <row r="57" spans="2:80" ht="12.75">
      <c r="B57" s="29" t="s">
        <v>48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>
        <v>2</v>
      </c>
      <c r="AR57" s="5">
        <v>3</v>
      </c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>
        <v>1</v>
      </c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>
        <f t="shared" si="0"/>
        <v>3</v>
      </c>
      <c r="CA57" s="30" t="e">
        <v>#DIV/0!</v>
      </c>
      <c r="CB57" s="5">
        <v>0</v>
      </c>
    </row>
    <row r="58" spans="2:80" ht="12.75">
      <c r="B58" s="29" t="s">
        <v>142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>
        <f t="shared" si="0"/>
        <v>0</v>
      </c>
      <c r="CA58" s="30" t="e">
        <v>#DIV/0!</v>
      </c>
      <c r="CB58" s="5">
        <v>0</v>
      </c>
    </row>
    <row r="59" spans="2:80" ht="12.75">
      <c r="B59" s="29" t="s">
        <v>49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>
        <f t="shared" si="0"/>
        <v>0</v>
      </c>
      <c r="CA59" s="30">
        <v>2</v>
      </c>
      <c r="CB59" s="5">
        <v>3</v>
      </c>
    </row>
    <row r="60" spans="2:80" ht="12.75">
      <c r="B60" s="29" t="s">
        <v>143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>
        <f t="shared" si="0"/>
        <v>0</v>
      </c>
      <c r="CA60" s="30" t="e">
        <v>#DIV/0!</v>
      </c>
      <c r="CB60" s="5">
        <v>0</v>
      </c>
    </row>
    <row r="61" spans="2:80" ht="12.75">
      <c r="B61" s="29" t="s">
        <v>50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3</v>
      </c>
      <c r="AD61" s="5"/>
      <c r="AE61" s="5">
        <v>1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>
        <v>2</v>
      </c>
      <c r="BV61" s="5"/>
      <c r="BW61" s="5"/>
      <c r="BX61" s="5"/>
      <c r="BY61" s="5"/>
      <c r="BZ61" s="5">
        <f t="shared" si="0"/>
        <v>3</v>
      </c>
      <c r="CA61" s="30">
        <v>2.25</v>
      </c>
      <c r="CB61" s="5">
        <v>2</v>
      </c>
    </row>
    <row r="62" spans="2:80" ht="12.75">
      <c r="B62" s="29" t="s">
        <v>51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>
        <v>1</v>
      </c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>
        <v>2</v>
      </c>
      <c r="BN62" s="5"/>
      <c r="BO62" s="5"/>
      <c r="BP62" s="5"/>
      <c r="BQ62" s="5"/>
      <c r="BR62" s="5"/>
      <c r="BS62" s="5">
        <v>3</v>
      </c>
      <c r="BT62" s="5"/>
      <c r="BU62" s="5"/>
      <c r="BV62" s="5"/>
      <c r="BW62" s="5"/>
      <c r="BX62" s="5"/>
      <c r="BY62" s="5"/>
      <c r="BZ62" s="5">
        <f t="shared" si="0"/>
        <v>3</v>
      </c>
      <c r="CA62" s="30">
        <v>1.6666666666666667</v>
      </c>
      <c r="CB62" s="5">
        <v>4</v>
      </c>
    </row>
    <row r="63" spans="2:80" ht="12.75">
      <c r="B63" s="29" t="s">
        <v>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>
        <f t="shared" si="0"/>
        <v>0</v>
      </c>
      <c r="CA63" s="30" t="e">
        <v>#DIV/0!</v>
      </c>
      <c r="CB63" s="5">
        <v>0</v>
      </c>
    </row>
    <row r="64" spans="2:80" ht="12.75">
      <c r="B64" s="29" t="s">
        <v>144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>
        <f t="shared" si="0"/>
        <v>0</v>
      </c>
      <c r="CA64" s="30" t="e">
        <v>#DIV/0!</v>
      </c>
      <c r="CB64" s="5">
        <v>0</v>
      </c>
    </row>
    <row r="65" spans="2:80" ht="12.75">
      <c r="B65" s="29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>
        <f t="shared" si="0"/>
        <v>0</v>
      </c>
      <c r="CA65" s="30">
        <v>1.6666666666666667</v>
      </c>
      <c r="CB65" s="5">
        <v>4</v>
      </c>
    </row>
    <row r="66" spans="2:80" ht="12.75">
      <c r="B66" s="29" t="s">
        <v>54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>
        <f t="shared" si="0"/>
        <v>0</v>
      </c>
      <c r="CA66" s="30" t="e">
        <v>#DIV/0!</v>
      </c>
      <c r="CB66" s="5">
        <v>0</v>
      </c>
    </row>
    <row r="67" spans="2:80" ht="12.75">
      <c r="B67" s="29" t="s">
        <v>55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>
        <f aca="true" t="shared" si="1" ref="BZ67:BZ77">COUNTA(C67:BY67)</f>
        <v>0</v>
      </c>
      <c r="CA67" s="30" t="e">
        <v>#DIV/0!</v>
      </c>
      <c r="CB67" s="5">
        <v>0</v>
      </c>
    </row>
    <row r="68" spans="2:80" ht="12.75">
      <c r="B68" s="29" t="s">
        <v>56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2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>
        <v>3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>
        <v>1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>
        <f t="shared" si="1"/>
        <v>3</v>
      </c>
      <c r="CA68" s="30" t="e">
        <v>#DIV/0!</v>
      </c>
      <c r="CB68" s="5">
        <v>0</v>
      </c>
    </row>
    <row r="69" spans="2:80" ht="12.75">
      <c r="B69" s="29" t="s">
        <v>57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>
        <f t="shared" si="1"/>
        <v>0</v>
      </c>
      <c r="CA69" s="30">
        <v>3</v>
      </c>
      <c r="CB69" s="5">
        <v>2</v>
      </c>
    </row>
    <row r="70" spans="2:80" ht="12.75">
      <c r="B70" s="29" t="s">
        <v>58</v>
      </c>
      <c r="C70" s="5"/>
      <c r="D70" s="5"/>
      <c r="E70" s="5"/>
      <c r="F70" s="5"/>
      <c r="G70" s="5"/>
      <c r="H70" s="5">
        <v>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v>3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>
        <v>1</v>
      </c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>
        <f t="shared" si="1"/>
        <v>3</v>
      </c>
      <c r="CA70" s="30">
        <v>2</v>
      </c>
      <c r="CB70" s="5">
        <v>3</v>
      </c>
    </row>
    <row r="71" spans="2:80" ht="12.75">
      <c r="B71" s="29" t="s">
        <v>59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>
        <v>1</v>
      </c>
      <c r="BK71" s="5"/>
      <c r="BL71" s="5"/>
      <c r="BM71" s="5">
        <v>2</v>
      </c>
      <c r="BN71" s="5"/>
      <c r="BO71" s="5"/>
      <c r="BP71" s="5"/>
      <c r="BQ71" s="5">
        <v>3</v>
      </c>
      <c r="BR71" s="5"/>
      <c r="BS71" s="5"/>
      <c r="BT71" s="5"/>
      <c r="BU71" s="5"/>
      <c r="BV71" s="5"/>
      <c r="BW71" s="5"/>
      <c r="BX71" s="5"/>
      <c r="BY71" s="5"/>
      <c r="BZ71" s="5">
        <f t="shared" si="1"/>
        <v>3</v>
      </c>
      <c r="CA71" s="30">
        <v>2.5</v>
      </c>
      <c r="CB71" s="5">
        <v>2</v>
      </c>
    </row>
    <row r="72" spans="2:80" ht="12.75">
      <c r="B72" s="29" t="s">
        <v>145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>
        <f t="shared" si="1"/>
        <v>0</v>
      </c>
      <c r="CA72" s="30" t="e">
        <v>#DIV/0!</v>
      </c>
      <c r="CB72" s="5">
        <v>0</v>
      </c>
    </row>
    <row r="73" spans="2:80" ht="12.75">
      <c r="B73" s="29" t="s">
        <v>60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>
        <f t="shared" si="1"/>
        <v>0</v>
      </c>
      <c r="CA73" s="30">
        <v>2</v>
      </c>
      <c r="CB73" s="5">
        <v>3</v>
      </c>
    </row>
    <row r="74" spans="2:80" ht="12.75">
      <c r="B74" s="29" t="s">
        <v>146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>
        <f t="shared" si="1"/>
        <v>0</v>
      </c>
      <c r="CA74" s="30" t="e">
        <v>#DIV/0!</v>
      </c>
      <c r="CB74" s="5">
        <v>0</v>
      </c>
    </row>
    <row r="75" spans="2:80" ht="12.75">
      <c r="B75" s="29" t="s">
        <v>147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>
        <f t="shared" si="1"/>
        <v>0</v>
      </c>
      <c r="CA75" s="30" t="e">
        <v>#DIV/0!</v>
      </c>
      <c r="CB75" s="5">
        <v>0</v>
      </c>
    </row>
    <row r="76" spans="2:80" ht="12.75">
      <c r="B76" s="29" t="s">
        <v>61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>
        <f t="shared" si="1"/>
        <v>0</v>
      </c>
      <c r="CA76" s="30" t="e">
        <v>#DIV/0!</v>
      </c>
      <c r="CB76" s="5">
        <v>0</v>
      </c>
    </row>
    <row r="77" spans="2:80" ht="12.75">
      <c r="B77" s="29" t="s">
        <v>62</v>
      </c>
      <c r="C77" s="5">
        <v>2</v>
      </c>
      <c r="D77" s="5"/>
      <c r="E77" s="5"/>
      <c r="F77" s="5"/>
      <c r="G77" s="5"/>
      <c r="H77" s="5"/>
      <c r="I77" s="5"/>
      <c r="J77" s="5"/>
      <c r="K77" s="5"/>
      <c r="L77" s="5"/>
      <c r="M77" s="5">
        <v>1</v>
      </c>
      <c r="N77" s="5"/>
      <c r="O77" s="5"/>
      <c r="P77" s="5"/>
      <c r="Q77" s="5"/>
      <c r="R77" s="5"/>
      <c r="S77" s="5">
        <v>3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>
        <f t="shared" si="1"/>
        <v>3</v>
      </c>
      <c r="CA77" s="30">
        <v>3</v>
      </c>
      <c r="CB77" s="5">
        <v>2</v>
      </c>
    </row>
    <row r="78" spans="1:80" ht="38.25">
      <c r="A78" s="31"/>
      <c r="B78" s="32"/>
      <c r="C78" s="33">
        <f>AVERAGE(C3:C77)</f>
        <v>1.5</v>
      </c>
      <c r="D78" s="33" t="e">
        <f aca="true" t="shared" si="2" ref="D78:BO78">AVERAGE(D3:D77)</f>
        <v>#DIV/0!</v>
      </c>
      <c r="E78" s="33" t="e">
        <f t="shared" si="2"/>
        <v>#DIV/0!</v>
      </c>
      <c r="F78" s="33" t="e">
        <f t="shared" si="2"/>
        <v>#DIV/0!</v>
      </c>
      <c r="G78" s="33" t="e">
        <f t="shared" si="2"/>
        <v>#DIV/0!</v>
      </c>
      <c r="H78" s="33">
        <f t="shared" si="2"/>
        <v>1.6666666666666667</v>
      </c>
      <c r="I78" s="33" t="e">
        <f t="shared" si="2"/>
        <v>#DIV/0!</v>
      </c>
      <c r="J78" s="33" t="e">
        <f t="shared" si="2"/>
        <v>#DIV/0!</v>
      </c>
      <c r="K78" s="33" t="e">
        <f t="shared" si="2"/>
        <v>#DIV/0!</v>
      </c>
      <c r="L78" s="33">
        <f t="shared" si="2"/>
        <v>1</v>
      </c>
      <c r="M78" s="33">
        <f t="shared" si="2"/>
        <v>1</v>
      </c>
      <c r="N78" s="33">
        <f t="shared" si="2"/>
        <v>1</v>
      </c>
      <c r="O78" s="33" t="e">
        <f t="shared" si="2"/>
        <v>#DIV/0!</v>
      </c>
      <c r="P78" s="33" t="e">
        <f t="shared" si="2"/>
        <v>#DIV/0!</v>
      </c>
      <c r="Q78" s="33">
        <f t="shared" si="2"/>
        <v>2</v>
      </c>
      <c r="R78" s="33" t="e">
        <f t="shared" si="2"/>
        <v>#DIV/0!</v>
      </c>
      <c r="S78" s="33">
        <f t="shared" si="2"/>
        <v>3</v>
      </c>
      <c r="T78" s="33" t="e">
        <f t="shared" si="2"/>
        <v>#DIV/0!</v>
      </c>
      <c r="U78" s="33" t="e">
        <f t="shared" si="2"/>
        <v>#DIV/0!</v>
      </c>
      <c r="V78" s="33" t="e">
        <f t="shared" si="2"/>
        <v>#DIV/0!</v>
      </c>
      <c r="W78" s="33">
        <f t="shared" si="2"/>
        <v>2</v>
      </c>
      <c r="X78" s="33">
        <f t="shared" si="2"/>
        <v>2</v>
      </c>
      <c r="Y78" s="33" t="e">
        <f t="shared" si="2"/>
        <v>#DIV/0!</v>
      </c>
      <c r="Z78" s="33">
        <f t="shared" si="2"/>
        <v>2</v>
      </c>
      <c r="AA78" s="33" t="e">
        <f t="shared" si="2"/>
        <v>#DIV/0!</v>
      </c>
      <c r="AB78" s="33">
        <f t="shared" si="2"/>
        <v>2.6666666666666665</v>
      </c>
      <c r="AC78" s="33">
        <f t="shared" si="2"/>
        <v>2.3333333333333335</v>
      </c>
      <c r="AD78" s="33" t="e">
        <f t="shared" si="2"/>
        <v>#DIV/0!</v>
      </c>
      <c r="AE78" s="33">
        <f t="shared" si="2"/>
        <v>1.5</v>
      </c>
      <c r="AF78" s="33" t="e">
        <f t="shared" si="2"/>
        <v>#DIV/0!</v>
      </c>
      <c r="AG78" s="33" t="e">
        <f t="shared" si="2"/>
        <v>#DIV/0!</v>
      </c>
      <c r="AH78" s="33" t="e">
        <f t="shared" si="2"/>
        <v>#DIV/0!</v>
      </c>
      <c r="AI78" s="33" t="e">
        <f t="shared" si="2"/>
        <v>#DIV/0!</v>
      </c>
      <c r="AJ78" s="33" t="e">
        <f t="shared" si="2"/>
        <v>#DIV/0!</v>
      </c>
      <c r="AK78" s="33" t="e">
        <f t="shared" si="2"/>
        <v>#DIV/0!</v>
      </c>
      <c r="AL78" s="33" t="e">
        <f t="shared" si="2"/>
        <v>#DIV/0!</v>
      </c>
      <c r="AM78" s="33">
        <f t="shared" si="2"/>
        <v>3</v>
      </c>
      <c r="AN78" s="33">
        <f t="shared" si="2"/>
        <v>3</v>
      </c>
      <c r="AO78" s="33" t="e">
        <f t="shared" si="2"/>
        <v>#DIV/0!</v>
      </c>
      <c r="AP78" s="33">
        <f t="shared" si="2"/>
        <v>2</v>
      </c>
      <c r="AQ78" s="33">
        <f t="shared" si="2"/>
        <v>2.25</v>
      </c>
      <c r="AR78" s="33">
        <f t="shared" si="2"/>
        <v>3</v>
      </c>
      <c r="AS78" s="33" t="e">
        <f t="shared" si="2"/>
        <v>#DIV/0!</v>
      </c>
      <c r="AT78" s="33">
        <f t="shared" si="2"/>
        <v>2</v>
      </c>
      <c r="AU78" s="33">
        <f t="shared" si="2"/>
        <v>2</v>
      </c>
      <c r="AV78" s="33" t="e">
        <f t="shared" si="2"/>
        <v>#DIV/0!</v>
      </c>
      <c r="AW78" s="33" t="e">
        <f t="shared" si="2"/>
        <v>#DIV/0!</v>
      </c>
      <c r="AX78" s="33" t="e">
        <f t="shared" si="2"/>
        <v>#DIV/0!</v>
      </c>
      <c r="AY78" s="33">
        <f t="shared" si="2"/>
        <v>2</v>
      </c>
      <c r="AZ78" s="33">
        <f t="shared" si="2"/>
        <v>1.5</v>
      </c>
      <c r="BA78" s="33" t="e">
        <f t="shared" si="2"/>
        <v>#DIV/0!</v>
      </c>
      <c r="BB78" s="33" t="e">
        <f t="shared" si="2"/>
        <v>#DIV/0!</v>
      </c>
      <c r="BC78" s="33" t="e">
        <f t="shared" si="2"/>
        <v>#DIV/0!</v>
      </c>
      <c r="BD78" s="33">
        <f t="shared" si="2"/>
        <v>1</v>
      </c>
      <c r="BE78" s="33" t="e">
        <f t="shared" si="2"/>
        <v>#DIV/0!</v>
      </c>
      <c r="BF78" s="33" t="e">
        <f t="shared" si="2"/>
        <v>#DIV/0!</v>
      </c>
      <c r="BG78" s="33">
        <f t="shared" si="2"/>
        <v>2</v>
      </c>
      <c r="BH78" s="33" t="e">
        <f t="shared" si="2"/>
        <v>#DIV/0!</v>
      </c>
      <c r="BI78" s="33">
        <f t="shared" si="2"/>
        <v>2.25</v>
      </c>
      <c r="BJ78" s="33">
        <f t="shared" si="2"/>
        <v>1.6666666666666667</v>
      </c>
      <c r="BK78" s="33" t="e">
        <f t="shared" si="2"/>
        <v>#DIV/0!</v>
      </c>
      <c r="BL78" s="33" t="e">
        <f t="shared" si="2"/>
        <v>#DIV/0!</v>
      </c>
      <c r="BM78" s="33">
        <f t="shared" si="2"/>
        <v>1.6666666666666667</v>
      </c>
      <c r="BN78" s="33" t="e">
        <f t="shared" si="2"/>
        <v>#DIV/0!</v>
      </c>
      <c r="BO78" s="33" t="e">
        <f t="shared" si="2"/>
        <v>#DIV/0!</v>
      </c>
      <c r="BP78" s="33" t="e">
        <f aca="true" t="shared" si="3" ref="BP78:BY78">AVERAGE(BP3:BP77)</f>
        <v>#DIV/0!</v>
      </c>
      <c r="BQ78" s="33">
        <f t="shared" si="3"/>
        <v>3</v>
      </c>
      <c r="BR78" s="33">
        <f t="shared" si="3"/>
        <v>2</v>
      </c>
      <c r="BS78" s="33">
        <f t="shared" si="3"/>
        <v>2.5</v>
      </c>
      <c r="BT78" s="33" t="e">
        <f t="shared" si="3"/>
        <v>#DIV/0!</v>
      </c>
      <c r="BU78" s="33">
        <f t="shared" si="3"/>
        <v>2</v>
      </c>
      <c r="BV78" s="33" t="e">
        <f t="shared" si="3"/>
        <v>#DIV/0!</v>
      </c>
      <c r="BW78" s="33" t="e">
        <f t="shared" si="3"/>
        <v>#DIV/0!</v>
      </c>
      <c r="BX78" s="33" t="e">
        <f t="shared" si="3"/>
        <v>#DIV/0!</v>
      </c>
      <c r="BY78" s="33">
        <f t="shared" si="3"/>
        <v>3</v>
      </c>
      <c r="BZ78" s="32"/>
      <c r="CA78" s="32"/>
      <c r="CB78" s="32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2" sqref="B252"/>
    </sheetView>
  </sheetViews>
  <sheetFormatPr defaultColWidth="9.140625" defaultRowHeight="12.75"/>
  <cols>
    <col min="1" max="1" width="12.28125" style="0" customWidth="1"/>
    <col min="2" max="2" width="33.00390625" style="0" customWidth="1"/>
    <col min="3" max="3" width="10.7109375" style="0" customWidth="1"/>
    <col min="4" max="4" width="19.7109375" style="0" customWidth="1"/>
    <col min="7" max="7" width="11.8515625" style="0" customWidth="1"/>
  </cols>
  <sheetData>
    <row r="2" ht="15.75">
      <c r="B2" s="9" t="s">
        <v>152</v>
      </c>
    </row>
    <row r="4" spans="1:2" ht="12.75">
      <c r="A4" s="5"/>
      <c r="B4" s="5"/>
    </row>
    <row r="5" spans="1:6" ht="96.75" customHeight="1">
      <c r="A5" s="15" t="s">
        <v>107</v>
      </c>
      <c r="B5" s="15" t="s">
        <v>108</v>
      </c>
      <c r="C5" s="83" t="s">
        <v>193</v>
      </c>
      <c r="D5" s="83" t="s">
        <v>202</v>
      </c>
      <c r="E5" s="83" t="s">
        <v>353</v>
      </c>
      <c r="F5" s="84" t="s">
        <v>128</v>
      </c>
    </row>
    <row r="6" spans="1:6" ht="12.75">
      <c r="A6" s="63" t="s">
        <v>0</v>
      </c>
      <c r="B6" s="65" t="s">
        <v>93</v>
      </c>
      <c r="C6" s="64"/>
      <c r="D6" s="64"/>
      <c r="E6" s="64"/>
      <c r="F6" s="82">
        <f>AVERAGE(F7:F13)</f>
        <v>6.714285714285714</v>
      </c>
    </row>
    <row r="7" spans="1:6" ht="12.75">
      <c r="A7" s="1"/>
      <c r="B7" s="25" t="s">
        <v>204</v>
      </c>
      <c r="C7" s="5">
        <v>3</v>
      </c>
      <c r="D7" s="5">
        <v>2</v>
      </c>
      <c r="E7" s="5">
        <v>2</v>
      </c>
      <c r="F7" s="5">
        <f aca="true" t="shared" si="0" ref="F7:F69">SUM(C7:E7)</f>
        <v>7</v>
      </c>
    </row>
    <row r="8" spans="1:7" ht="15">
      <c r="A8" s="1"/>
      <c r="B8" s="91" t="s">
        <v>203</v>
      </c>
      <c r="C8" s="91">
        <v>3</v>
      </c>
      <c r="D8" s="91">
        <v>3</v>
      </c>
      <c r="E8" s="91">
        <v>2</v>
      </c>
      <c r="F8" s="91">
        <f t="shared" si="0"/>
        <v>8</v>
      </c>
      <c r="G8" s="36" t="s">
        <v>354</v>
      </c>
    </row>
    <row r="9" spans="1:6" ht="12.75">
      <c r="A9" s="1"/>
      <c r="B9" s="25" t="s">
        <v>205</v>
      </c>
      <c r="C9" s="5">
        <v>2</v>
      </c>
      <c r="D9" s="5">
        <v>3</v>
      </c>
      <c r="E9" s="5">
        <v>2</v>
      </c>
      <c r="F9" s="5">
        <f t="shared" si="0"/>
        <v>7</v>
      </c>
    </row>
    <row r="10" spans="1:6" ht="12.75">
      <c r="A10" s="1"/>
      <c r="B10" s="25" t="s">
        <v>206</v>
      </c>
      <c r="C10" s="5">
        <v>2</v>
      </c>
      <c r="D10" s="5">
        <v>2</v>
      </c>
      <c r="E10" s="5">
        <v>2</v>
      </c>
      <c r="F10" s="5">
        <f t="shared" si="0"/>
        <v>6</v>
      </c>
    </row>
    <row r="11" spans="1:6" ht="12.75">
      <c r="A11" s="1"/>
      <c r="B11" s="25" t="s">
        <v>207</v>
      </c>
      <c r="C11" s="5">
        <v>2</v>
      </c>
      <c r="D11" s="5">
        <v>2</v>
      </c>
      <c r="E11" s="5">
        <v>2</v>
      </c>
      <c r="F11" s="5">
        <f t="shared" si="0"/>
        <v>6</v>
      </c>
    </row>
    <row r="12" spans="1:6" ht="12.75">
      <c r="A12" s="1"/>
      <c r="B12" s="25" t="s">
        <v>208</v>
      </c>
      <c r="C12" s="5">
        <v>2</v>
      </c>
      <c r="D12" s="5">
        <v>3</v>
      </c>
      <c r="E12" s="5">
        <v>2</v>
      </c>
      <c r="F12" s="5">
        <f t="shared" si="0"/>
        <v>7</v>
      </c>
    </row>
    <row r="13" spans="1:6" ht="12.75">
      <c r="A13" s="1"/>
      <c r="B13" s="25" t="s">
        <v>209</v>
      </c>
      <c r="C13" s="5">
        <v>2</v>
      </c>
      <c r="D13" s="5">
        <v>2</v>
      </c>
      <c r="E13" s="5">
        <v>2</v>
      </c>
      <c r="F13" s="5">
        <f t="shared" si="0"/>
        <v>6</v>
      </c>
    </row>
    <row r="14" spans="1:6" ht="12.75">
      <c r="A14" s="3" t="s">
        <v>1</v>
      </c>
      <c r="B14" s="66"/>
      <c r="C14" s="66"/>
      <c r="D14" s="66"/>
      <c r="E14" s="66"/>
      <c r="F14" s="66"/>
    </row>
    <row r="15" spans="1:6" ht="12.75">
      <c r="A15" s="3" t="s">
        <v>2</v>
      </c>
      <c r="B15" s="23"/>
      <c r="C15" s="23"/>
      <c r="D15" s="23"/>
      <c r="E15" s="23"/>
      <c r="F15" s="23"/>
    </row>
    <row r="16" spans="1:6" ht="12.75">
      <c r="A16" s="3" t="s">
        <v>3</v>
      </c>
      <c r="B16" s="23"/>
      <c r="C16" s="23"/>
      <c r="D16" s="23"/>
      <c r="E16" s="23"/>
      <c r="F16" s="23"/>
    </row>
    <row r="17" spans="1:6" ht="12.75">
      <c r="A17" s="68" t="s">
        <v>4</v>
      </c>
      <c r="B17" s="69" t="s">
        <v>64</v>
      </c>
      <c r="F17" s="70">
        <f>AVERAGE(F18:F25)</f>
        <v>6</v>
      </c>
    </row>
    <row r="18" spans="1:6" ht="12.75">
      <c r="A18" s="25"/>
      <c r="B18" s="25" t="s">
        <v>194</v>
      </c>
      <c r="C18" s="25">
        <v>2</v>
      </c>
      <c r="D18" s="25">
        <v>2</v>
      </c>
      <c r="E18" s="25">
        <v>2</v>
      </c>
      <c r="F18" s="25">
        <f t="shared" si="0"/>
        <v>6</v>
      </c>
    </row>
    <row r="19" spans="1:6" ht="12.75">
      <c r="A19" s="59"/>
      <c r="B19" s="25" t="s">
        <v>195</v>
      </c>
      <c r="C19" s="25">
        <v>2</v>
      </c>
      <c r="D19" s="25">
        <v>3</v>
      </c>
      <c r="E19" s="25">
        <v>2</v>
      </c>
      <c r="F19" s="25">
        <f t="shared" si="0"/>
        <v>7</v>
      </c>
    </row>
    <row r="20" spans="1:6" ht="12.75">
      <c r="A20" s="59"/>
      <c r="B20" s="25" t="s">
        <v>196</v>
      </c>
      <c r="C20" s="25">
        <v>3</v>
      </c>
      <c r="D20" s="25">
        <v>2</v>
      </c>
      <c r="E20" s="25">
        <v>2</v>
      </c>
      <c r="F20" s="25">
        <f t="shared" si="0"/>
        <v>7</v>
      </c>
    </row>
    <row r="21" spans="1:6" ht="12.75">
      <c r="A21" s="59"/>
      <c r="B21" s="25" t="s">
        <v>197</v>
      </c>
      <c r="C21" s="25">
        <v>2</v>
      </c>
      <c r="D21" s="25">
        <v>1</v>
      </c>
      <c r="E21" s="25">
        <v>2</v>
      </c>
      <c r="F21" s="25">
        <f t="shared" si="0"/>
        <v>5</v>
      </c>
    </row>
    <row r="22" spans="1:6" ht="12.75">
      <c r="A22" s="59"/>
      <c r="B22" s="25" t="s">
        <v>198</v>
      </c>
      <c r="C22" s="25">
        <v>2</v>
      </c>
      <c r="D22" s="25">
        <v>2</v>
      </c>
      <c r="E22" s="25">
        <v>2</v>
      </c>
      <c r="F22" s="25">
        <f t="shared" si="0"/>
        <v>6</v>
      </c>
    </row>
    <row r="23" spans="1:6" ht="12.75">
      <c r="A23" s="59"/>
      <c r="B23" s="25" t="s">
        <v>199</v>
      </c>
      <c r="C23" s="25">
        <v>2</v>
      </c>
      <c r="D23" s="25">
        <v>1</v>
      </c>
      <c r="E23" s="25">
        <v>2</v>
      </c>
      <c r="F23" s="25">
        <f t="shared" si="0"/>
        <v>5</v>
      </c>
    </row>
    <row r="24" spans="1:6" ht="12.75">
      <c r="A24" s="59"/>
      <c r="B24" s="25" t="s">
        <v>200</v>
      </c>
      <c r="C24" s="25">
        <v>2</v>
      </c>
      <c r="D24" s="25">
        <v>2</v>
      </c>
      <c r="E24" s="25">
        <v>2</v>
      </c>
      <c r="F24" s="25">
        <f t="shared" si="0"/>
        <v>6</v>
      </c>
    </row>
    <row r="25" spans="1:6" ht="12.75">
      <c r="A25" s="25"/>
      <c r="B25" s="25" t="s">
        <v>201</v>
      </c>
      <c r="C25" s="25">
        <v>2</v>
      </c>
      <c r="D25" s="25">
        <v>2</v>
      </c>
      <c r="E25" s="25">
        <v>2</v>
      </c>
      <c r="F25" s="25">
        <f t="shared" si="0"/>
        <v>6</v>
      </c>
    </row>
    <row r="26" spans="1:6" ht="12.75">
      <c r="A26" s="71" t="s">
        <v>5</v>
      </c>
      <c r="B26" s="72"/>
      <c r="C26" s="72"/>
      <c r="D26" s="72"/>
      <c r="E26" s="72"/>
      <c r="F26" s="72"/>
    </row>
    <row r="27" spans="1:6" ht="12.75">
      <c r="A27" s="3" t="s">
        <v>6</v>
      </c>
      <c r="B27" s="24"/>
      <c r="C27" s="24"/>
      <c r="D27" s="24"/>
      <c r="E27" s="24"/>
      <c r="F27" s="24"/>
    </row>
    <row r="28" spans="1:6" ht="12.75">
      <c r="A28" s="3" t="s">
        <v>7</v>
      </c>
      <c r="B28" s="24"/>
      <c r="C28" s="24"/>
      <c r="D28" s="24"/>
      <c r="E28" s="24"/>
      <c r="F28" s="24"/>
    </row>
    <row r="29" spans="1:6" ht="12.75">
      <c r="A29" s="68" t="s">
        <v>8</v>
      </c>
      <c r="B29" s="73" t="s">
        <v>94</v>
      </c>
      <c r="F29" s="67">
        <f>AVERAGE(F30:F36)</f>
        <v>6.857142857142857</v>
      </c>
    </row>
    <row r="30" spans="1:6" ht="12.75">
      <c r="A30" s="1"/>
      <c r="B30" s="25" t="s">
        <v>326</v>
      </c>
      <c r="C30" s="5">
        <v>3</v>
      </c>
      <c r="D30" s="5">
        <v>2</v>
      </c>
      <c r="E30" s="5">
        <v>2</v>
      </c>
      <c r="F30" s="5">
        <f t="shared" si="0"/>
        <v>7</v>
      </c>
    </row>
    <row r="31" spans="1:7" ht="15">
      <c r="A31" s="1"/>
      <c r="B31" s="91" t="s">
        <v>327</v>
      </c>
      <c r="C31" s="91">
        <v>3</v>
      </c>
      <c r="D31" s="91">
        <v>3</v>
      </c>
      <c r="E31" s="91">
        <v>2</v>
      </c>
      <c r="F31" s="91">
        <f t="shared" si="0"/>
        <v>8</v>
      </c>
      <c r="G31" s="36" t="s">
        <v>354</v>
      </c>
    </row>
    <row r="32" spans="1:6" ht="12.75">
      <c r="A32" s="1"/>
      <c r="B32" s="25" t="s">
        <v>328</v>
      </c>
      <c r="C32" s="5">
        <v>3</v>
      </c>
      <c r="D32" s="5">
        <v>2</v>
      </c>
      <c r="E32" s="5">
        <v>2</v>
      </c>
      <c r="F32" s="5">
        <f t="shared" si="0"/>
        <v>7</v>
      </c>
    </row>
    <row r="33" spans="1:6" ht="12.75">
      <c r="A33" s="1"/>
      <c r="B33" s="25" t="s">
        <v>329</v>
      </c>
      <c r="C33" s="5">
        <v>2</v>
      </c>
      <c r="D33" s="5">
        <v>2</v>
      </c>
      <c r="E33" s="5">
        <v>2</v>
      </c>
      <c r="F33" s="5">
        <f t="shared" si="0"/>
        <v>6</v>
      </c>
    </row>
    <row r="34" spans="1:6" ht="12.75">
      <c r="A34" s="1"/>
      <c r="B34" s="25" t="s">
        <v>330</v>
      </c>
      <c r="C34" s="5">
        <v>3</v>
      </c>
      <c r="D34" s="5">
        <v>2</v>
      </c>
      <c r="E34" s="5">
        <v>2</v>
      </c>
      <c r="F34" s="5">
        <f t="shared" si="0"/>
        <v>7</v>
      </c>
    </row>
    <row r="35" spans="1:6" ht="12.75">
      <c r="A35" s="1"/>
      <c r="B35" s="25" t="s">
        <v>331</v>
      </c>
      <c r="C35" s="5">
        <v>3</v>
      </c>
      <c r="D35" s="5">
        <v>2</v>
      </c>
      <c r="E35" s="5">
        <v>2</v>
      </c>
      <c r="F35" s="5">
        <f t="shared" si="0"/>
        <v>7</v>
      </c>
    </row>
    <row r="36" spans="1:6" ht="12.75">
      <c r="A36" s="1"/>
      <c r="B36" s="25" t="s">
        <v>332</v>
      </c>
      <c r="C36" s="5">
        <v>2</v>
      </c>
      <c r="D36" s="5">
        <v>2</v>
      </c>
      <c r="E36" s="5">
        <v>2</v>
      </c>
      <c r="F36" s="5">
        <f t="shared" si="0"/>
        <v>6</v>
      </c>
    </row>
    <row r="37" spans="1:6" ht="12.75">
      <c r="A37" s="74" t="s">
        <v>9</v>
      </c>
      <c r="B37" s="75" t="s">
        <v>65</v>
      </c>
      <c r="F37" s="70">
        <f>AVERAGE(F38:F44)</f>
        <v>6.142857142857143</v>
      </c>
    </row>
    <row r="38" spans="1:6" ht="12.75">
      <c r="A38" s="1"/>
      <c r="B38" s="25" t="s">
        <v>334</v>
      </c>
      <c r="C38" s="5">
        <v>2</v>
      </c>
      <c r="D38" s="5">
        <v>2</v>
      </c>
      <c r="E38" s="5">
        <v>2</v>
      </c>
      <c r="F38" s="5">
        <f t="shared" si="0"/>
        <v>6</v>
      </c>
    </row>
    <row r="39" spans="1:6" ht="12.75">
      <c r="A39" s="1"/>
      <c r="B39" s="25" t="s">
        <v>335</v>
      </c>
      <c r="C39" s="5">
        <v>2</v>
      </c>
      <c r="D39" s="5">
        <v>2</v>
      </c>
      <c r="E39" s="5">
        <v>2</v>
      </c>
      <c r="F39" s="5">
        <f t="shared" si="0"/>
        <v>6</v>
      </c>
    </row>
    <row r="40" spans="1:6" ht="12.75">
      <c r="A40" s="1"/>
      <c r="B40" s="25" t="s">
        <v>336</v>
      </c>
      <c r="C40" s="5">
        <v>2</v>
      </c>
      <c r="D40" s="5">
        <v>2</v>
      </c>
      <c r="E40" s="5">
        <v>2</v>
      </c>
      <c r="F40" s="5">
        <f t="shared" si="0"/>
        <v>6</v>
      </c>
    </row>
    <row r="41" spans="1:6" ht="12.75">
      <c r="A41" s="1"/>
      <c r="B41" s="25" t="s">
        <v>337</v>
      </c>
      <c r="C41" s="5">
        <v>2</v>
      </c>
      <c r="D41" s="5">
        <v>2</v>
      </c>
      <c r="E41" s="5">
        <v>2</v>
      </c>
      <c r="F41" s="5">
        <f t="shared" si="0"/>
        <v>6</v>
      </c>
    </row>
    <row r="42" spans="1:6" ht="12.75">
      <c r="A42" s="1"/>
      <c r="B42" s="25" t="s">
        <v>338</v>
      </c>
      <c r="C42" s="5">
        <v>3</v>
      </c>
      <c r="D42" s="5">
        <v>2</v>
      </c>
      <c r="E42" s="5">
        <v>2</v>
      </c>
      <c r="F42" s="5">
        <f t="shared" si="0"/>
        <v>7</v>
      </c>
    </row>
    <row r="43" spans="1:6" ht="12.75">
      <c r="A43" s="1"/>
      <c r="B43" s="25" t="s">
        <v>339</v>
      </c>
      <c r="C43" s="5">
        <v>2</v>
      </c>
      <c r="D43" s="5">
        <v>2</v>
      </c>
      <c r="E43" s="5">
        <v>2</v>
      </c>
      <c r="F43" s="5">
        <f t="shared" si="0"/>
        <v>6</v>
      </c>
    </row>
    <row r="44" spans="1:6" ht="12.75">
      <c r="A44" s="1"/>
      <c r="B44" s="25" t="s">
        <v>334</v>
      </c>
      <c r="C44" s="5">
        <v>2</v>
      </c>
      <c r="D44" s="5">
        <v>2</v>
      </c>
      <c r="E44" s="5">
        <v>2</v>
      </c>
      <c r="F44" s="5">
        <f t="shared" si="0"/>
        <v>6</v>
      </c>
    </row>
    <row r="45" spans="1:6" ht="12.75">
      <c r="A45" s="1" t="s">
        <v>10</v>
      </c>
      <c r="B45" s="76" t="s">
        <v>66</v>
      </c>
      <c r="F45" s="70">
        <f>AVERAGE(F46:F50)</f>
        <v>4.2</v>
      </c>
    </row>
    <row r="46" spans="1:6" ht="12.75">
      <c r="A46" s="1"/>
      <c r="B46" s="25" t="s">
        <v>165</v>
      </c>
      <c r="C46" s="5">
        <v>1</v>
      </c>
      <c r="D46" s="5">
        <v>2</v>
      </c>
      <c r="E46" s="5">
        <v>2</v>
      </c>
      <c r="F46" s="5">
        <f t="shared" si="0"/>
        <v>5</v>
      </c>
    </row>
    <row r="47" spans="1:6" ht="12.75">
      <c r="A47" s="1"/>
      <c r="B47" s="25" t="s">
        <v>166</v>
      </c>
      <c r="C47" s="5">
        <v>1</v>
      </c>
      <c r="D47" s="5">
        <v>2</v>
      </c>
      <c r="E47" s="5">
        <v>2</v>
      </c>
      <c r="F47" s="5">
        <f t="shared" si="0"/>
        <v>5</v>
      </c>
    </row>
    <row r="48" spans="1:6" ht="12.75">
      <c r="A48" s="1"/>
      <c r="B48" s="25" t="s">
        <v>167</v>
      </c>
      <c r="C48" s="5">
        <v>1</v>
      </c>
      <c r="D48" s="5">
        <v>2</v>
      </c>
      <c r="E48" s="5">
        <v>2</v>
      </c>
      <c r="F48" s="5">
        <f t="shared" si="0"/>
        <v>5</v>
      </c>
    </row>
    <row r="49" spans="1:6" ht="12.75">
      <c r="A49" s="1"/>
      <c r="B49" s="25" t="s">
        <v>168</v>
      </c>
      <c r="C49" s="5">
        <v>0</v>
      </c>
      <c r="D49" s="5">
        <v>1</v>
      </c>
      <c r="E49" s="5">
        <v>2</v>
      </c>
      <c r="F49" s="5">
        <f t="shared" si="0"/>
        <v>3</v>
      </c>
    </row>
    <row r="50" spans="1:6" ht="12.75">
      <c r="A50" s="1"/>
      <c r="B50" s="25" t="s">
        <v>169</v>
      </c>
      <c r="C50" s="5">
        <v>0</v>
      </c>
      <c r="D50" s="5">
        <v>1</v>
      </c>
      <c r="E50" s="5">
        <v>2</v>
      </c>
      <c r="F50" s="5">
        <f t="shared" si="0"/>
        <v>3</v>
      </c>
    </row>
    <row r="51" spans="1:6" ht="12.75">
      <c r="A51" s="1" t="s">
        <v>11</v>
      </c>
      <c r="B51" s="77" t="s">
        <v>95</v>
      </c>
      <c r="F51" s="70">
        <f>AVERAGE(F52:F57)</f>
        <v>5.333333333333333</v>
      </c>
    </row>
    <row r="52" spans="1:6" ht="12.75">
      <c r="A52" s="1"/>
      <c r="B52" s="25" t="s">
        <v>304</v>
      </c>
      <c r="C52" s="5">
        <v>2</v>
      </c>
      <c r="D52" s="5">
        <v>1</v>
      </c>
      <c r="E52" s="5">
        <v>2</v>
      </c>
      <c r="F52" s="5">
        <f t="shared" si="0"/>
        <v>5</v>
      </c>
    </row>
    <row r="53" spans="1:6" ht="12.75">
      <c r="A53" s="1"/>
      <c r="B53" s="25" t="s">
        <v>305</v>
      </c>
      <c r="C53" s="5">
        <v>2</v>
      </c>
      <c r="D53" s="5">
        <v>1</v>
      </c>
      <c r="E53" s="5">
        <v>2</v>
      </c>
      <c r="F53" s="5">
        <f t="shared" si="0"/>
        <v>5</v>
      </c>
    </row>
    <row r="54" spans="1:6" ht="12.75">
      <c r="A54" s="1"/>
      <c r="B54" s="25" t="s">
        <v>306</v>
      </c>
      <c r="C54" s="5">
        <v>2</v>
      </c>
      <c r="D54" s="5">
        <v>2</v>
      </c>
      <c r="E54" s="5">
        <v>2</v>
      </c>
      <c r="F54" s="5">
        <f t="shared" si="0"/>
        <v>6</v>
      </c>
    </row>
    <row r="55" spans="1:6" ht="12.75">
      <c r="A55" s="1"/>
      <c r="B55" s="25" t="s">
        <v>307</v>
      </c>
      <c r="C55" s="5">
        <v>2</v>
      </c>
      <c r="D55" s="5">
        <v>1</v>
      </c>
      <c r="E55" s="5">
        <v>2</v>
      </c>
      <c r="F55" s="5">
        <f t="shared" si="0"/>
        <v>5</v>
      </c>
    </row>
    <row r="56" spans="1:6" ht="12.75">
      <c r="A56" s="1"/>
      <c r="B56" s="25" t="s">
        <v>308</v>
      </c>
      <c r="C56" s="5">
        <v>2</v>
      </c>
      <c r="D56" s="5">
        <v>2</v>
      </c>
      <c r="E56" s="5">
        <v>2</v>
      </c>
      <c r="F56" s="5">
        <f t="shared" si="0"/>
        <v>6</v>
      </c>
    </row>
    <row r="57" spans="1:6" ht="12.75">
      <c r="A57" s="1"/>
      <c r="B57" s="25" t="s">
        <v>309</v>
      </c>
      <c r="C57" s="5">
        <v>2</v>
      </c>
      <c r="D57" s="5">
        <v>1</v>
      </c>
      <c r="E57" s="5">
        <v>2</v>
      </c>
      <c r="F57" s="5">
        <f t="shared" si="0"/>
        <v>5</v>
      </c>
    </row>
    <row r="58" spans="1:6" ht="12.75">
      <c r="A58" s="1" t="s">
        <v>12</v>
      </c>
      <c r="B58" s="78" t="s">
        <v>96</v>
      </c>
      <c r="F58" s="70">
        <f>AVERAGE(F59)</f>
        <v>6</v>
      </c>
    </row>
    <row r="59" spans="1:6" ht="12.75">
      <c r="A59" s="1"/>
      <c r="B59" s="60" t="s">
        <v>317</v>
      </c>
      <c r="C59" s="35">
        <v>2</v>
      </c>
      <c r="D59" s="35">
        <v>2</v>
      </c>
      <c r="E59" s="35">
        <v>2</v>
      </c>
      <c r="F59" s="5">
        <f t="shared" si="0"/>
        <v>6</v>
      </c>
    </row>
    <row r="60" spans="1:6" ht="12.75">
      <c r="A60" s="1" t="s">
        <v>13</v>
      </c>
      <c r="B60" s="25" t="s">
        <v>97</v>
      </c>
      <c r="F60" s="79">
        <f>AVERAGE(F61:F62)</f>
        <v>6</v>
      </c>
    </row>
    <row r="61" spans="1:6" ht="12.75">
      <c r="A61" s="1"/>
      <c r="B61" s="57" t="s">
        <v>170</v>
      </c>
      <c r="C61" s="35">
        <v>2</v>
      </c>
      <c r="D61" s="35">
        <v>2</v>
      </c>
      <c r="E61" s="35">
        <v>2</v>
      </c>
      <c r="F61" s="5">
        <f t="shared" si="0"/>
        <v>6</v>
      </c>
    </row>
    <row r="62" spans="1:6" ht="12.75">
      <c r="A62" s="1"/>
      <c r="B62" s="57" t="s">
        <v>171</v>
      </c>
      <c r="C62" s="35">
        <v>2</v>
      </c>
      <c r="D62" s="35">
        <v>2</v>
      </c>
      <c r="E62" s="35">
        <v>2</v>
      </c>
      <c r="F62" s="5">
        <f t="shared" si="0"/>
        <v>6</v>
      </c>
    </row>
    <row r="63" spans="1:6" ht="12.75">
      <c r="A63" s="1" t="s">
        <v>14</v>
      </c>
      <c r="B63" s="62" t="s">
        <v>67</v>
      </c>
      <c r="C63" s="62" t="s">
        <v>351</v>
      </c>
      <c r="D63" s="53"/>
      <c r="E63" s="53"/>
      <c r="F63" s="53">
        <f t="shared" si="0"/>
        <v>0</v>
      </c>
    </row>
    <row r="64" spans="1:6" ht="12.75">
      <c r="A64" s="52" t="s">
        <v>15</v>
      </c>
      <c r="B64" s="76" t="s">
        <v>68</v>
      </c>
      <c r="F64" s="79">
        <f>AVERAGE(F65:F68)</f>
        <v>6.25</v>
      </c>
    </row>
    <row r="65" spans="1:6" ht="12.75">
      <c r="A65" s="1"/>
      <c r="B65" s="55" t="s">
        <v>161</v>
      </c>
      <c r="C65" s="5">
        <v>2</v>
      </c>
      <c r="D65" s="5">
        <v>3</v>
      </c>
      <c r="E65" s="5">
        <v>2</v>
      </c>
      <c r="F65" s="5">
        <f t="shared" si="0"/>
        <v>7</v>
      </c>
    </row>
    <row r="66" spans="1:6" ht="12.75">
      <c r="A66" s="1"/>
      <c r="B66" s="25" t="s">
        <v>162</v>
      </c>
      <c r="C66" s="5">
        <v>2</v>
      </c>
      <c r="D66" s="5">
        <v>2</v>
      </c>
      <c r="E66" s="5">
        <v>2</v>
      </c>
      <c r="F66" s="5">
        <f t="shared" si="0"/>
        <v>6</v>
      </c>
    </row>
    <row r="67" spans="1:6" ht="12.75">
      <c r="A67" s="1"/>
      <c r="B67" s="25" t="s">
        <v>163</v>
      </c>
      <c r="C67" s="5">
        <v>2</v>
      </c>
      <c r="D67" s="5">
        <v>2</v>
      </c>
      <c r="E67" s="5">
        <v>2</v>
      </c>
      <c r="F67" s="5">
        <f t="shared" si="0"/>
        <v>6</v>
      </c>
    </row>
    <row r="68" spans="2:6" ht="12.75">
      <c r="B68" s="25" t="s">
        <v>164</v>
      </c>
      <c r="C68" s="5">
        <v>3</v>
      </c>
      <c r="D68" s="5">
        <v>1</v>
      </c>
      <c r="E68" s="5">
        <v>2</v>
      </c>
      <c r="F68" s="5">
        <f t="shared" si="0"/>
        <v>6</v>
      </c>
    </row>
    <row r="69" spans="1:6" ht="12.75">
      <c r="A69" s="1" t="s">
        <v>16</v>
      </c>
      <c r="B69" s="62" t="s">
        <v>69</v>
      </c>
      <c r="C69" s="62" t="s">
        <v>351</v>
      </c>
      <c r="D69" s="53"/>
      <c r="E69" s="53"/>
      <c r="F69" s="53">
        <f t="shared" si="0"/>
        <v>0</v>
      </c>
    </row>
    <row r="70" spans="1:6" ht="12.75">
      <c r="A70" s="1" t="s">
        <v>17</v>
      </c>
      <c r="B70" s="5" t="s">
        <v>70</v>
      </c>
      <c r="F70" s="79">
        <f>AVERAGE(F71)</f>
        <v>4</v>
      </c>
    </row>
    <row r="71" spans="1:6" ht="12.75">
      <c r="A71" s="1"/>
      <c r="B71" s="25" t="s">
        <v>350</v>
      </c>
      <c r="C71" s="5">
        <v>0</v>
      </c>
      <c r="D71" s="5">
        <v>2</v>
      </c>
      <c r="E71" s="5">
        <v>2</v>
      </c>
      <c r="F71" s="5">
        <f>SUM(C71:E71)</f>
        <v>4</v>
      </c>
    </row>
    <row r="72" spans="1:6" ht="12.75">
      <c r="A72" s="3" t="s">
        <v>18</v>
      </c>
      <c r="B72" s="24"/>
      <c r="C72" s="24"/>
      <c r="D72" s="24"/>
      <c r="E72" s="24"/>
      <c r="F72" s="24"/>
    </row>
    <row r="73" spans="1:6" ht="12.75">
      <c r="A73" s="1" t="s">
        <v>19</v>
      </c>
      <c r="B73" s="5" t="s">
        <v>71</v>
      </c>
      <c r="F73" s="79">
        <f>AVERAGE(F74:F81)</f>
        <v>3.375</v>
      </c>
    </row>
    <row r="74" spans="1:6" ht="12.75">
      <c r="A74" s="1"/>
      <c r="B74" s="25" t="s">
        <v>249</v>
      </c>
      <c r="C74" s="5">
        <v>0</v>
      </c>
      <c r="D74" s="5">
        <v>2</v>
      </c>
      <c r="E74" s="5">
        <v>2</v>
      </c>
      <c r="F74" s="5">
        <f aca="true" t="shared" si="1" ref="F74:F81">SUM(C74:E74)</f>
        <v>4</v>
      </c>
    </row>
    <row r="75" spans="1:6" ht="12.75">
      <c r="A75" s="1"/>
      <c r="B75" s="25" t="s">
        <v>250</v>
      </c>
      <c r="C75" s="5">
        <v>0</v>
      </c>
      <c r="D75" s="5">
        <v>2</v>
      </c>
      <c r="E75" s="5">
        <v>2</v>
      </c>
      <c r="F75" s="5">
        <f t="shared" si="1"/>
        <v>4</v>
      </c>
    </row>
    <row r="76" spans="1:6" ht="12.75">
      <c r="A76" s="1"/>
      <c r="B76" s="25" t="s">
        <v>251</v>
      </c>
      <c r="C76" s="5">
        <v>0</v>
      </c>
      <c r="D76" s="5">
        <v>1</v>
      </c>
      <c r="E76" s="5">
        <v>1</v>
      </c>
      <c r="F76" s="5">
        <f t="shared" si="1"/>
        <v>2</v>
      </c>
    </row>
    <row r="77" spans="1:6" ht="12.75">
      <c r="A77" s="1"/>
      <c r="B77" s="25" t="s">
        <v>252</v>
      </c>
      <c r="C77" s="5">
        <v>0</v>
      </c>
      <c r="D77" s="5">
        <v>1</v>
      </c>
      <c r="E77" s="5">
        <v>1</v>
      </c>
      <c r="F77" s="5">
        <f t="shared" si="1"/>
        <v>2</v>
      </c>
    </row>
    <row r="78" spans="1:6" ht="12.75">
      <c r="A78" s="1"/>
      <c r="B78" s="25" t="s">
        <v>253</v>
      </c>
      <c r="C78" s="5">
        <v>0</v>
      </c>
      <c r="D78" s="5">
        <v>2</v>
      </c>
      <c r="E78" s="5">
        <v>2</v>
      </c>
      <c r="F78" s="5">
        <f t="shared" si="1"/>
        <v>4</v>
      </c>
    </row>
    <row r="79" spans="1:6" ht="12.75">
      <c r="A79" s="1"/>
      <c r="B79" s="25" t="s">
        <v>254</v>
      </c>
      <c r="C79" s="5">
        <v>0</v>
      </c>
      <c r="D79" s="5">
        <v>2</v>
      </c>
      <c r="E79" s="5">
        <v>2</v>
      </c>
      <c r="F79" s="5">
        <f t="shared" si="1"/>
        <v>4</v>
      </c>
    </row>
    <row r="80" spans="1:6" ht="12.75">
      <c r="A80" s="1"/>
      <c r="B80" s="25" t="s">
        <v>255</v>
      </c>
      <c r="C80" s="5">
        <v>0</v>
      </c>
      <c r="D80" s="5">
        <v>2</v>
      </c>
      <c r="E80" s="5">
        <v>1</v>
      </c>
      <c r="F80" s="5">
        <f t="shared" si="1"/>
        <v>3</v>
      </c>
    </row>
    <row r="81" spans="1:6" ht="12.75">
      <c r="A81" s="1"/>
      <c r="B81" s="25" t="s">
        <v>256</v>
      </c>
      <c r="C81" s="5">
        <v>0</v>
      </c>
      <c r="D81" s="5">
        <v>2</v>
      </c>
      <c r="E81" s="5">
        <v>2</v>
      </c>
      <c r="F81" s="5">
        <f t="shared" si="1"/>
        <v>4</v>
      </c>
    </row>
    <row r="82" spans="1:6" ht="12.75">
      <c r="A82" s="3" t="s">
        <v>20</v>
      </c>
      <c r="B82" s="24"/>
      <c r="C82" s="24"/>
      <c r="D82" s="24"/>
      <c r="E82" s="24"/>
      <c r="F82" s="24"/>
    </row>
    <row r="83" spans="1:6" ht="12.75">
      <c r="A83" s="1" t="s">
        <v>21</v>
      </c>
      <c r="B83" s="69" t="s">
        <v>72</v>
      </c>
      <c r="F83" s="79">
        <f>AVERAGE(F84:F92)</f>
        <v>5.333333333333333</v>
      </c>
    </row>
    <row r="84" spans="1:6" ht="12.75">
      <c r="A84" s="1"/>
      <c r="B84" s="25" t="s">
        <v>318</v>
      </c>
      <c r="C84" s="5">
        <v>1</v>
      </c>
      <c r="D84" s="5">
        <v>2</v>
      </c>
      <c r="E84" s="5">
        <v>2</v>
      </c>
      <c r="F84" s="5">
        <f aca="true" t="shared" si="2" ref="F84:F92">SUM(C84:E84)</f>
        <v>5</v>
      </c>
    </row>
    <row r="85" spans="1:6" ht="12.75">
      <c r="A85" s="1"/>
      <c r="B85" s="25" t="s">
        <v>319</v>
      </c>
      <c r="C85" s="5">
        <v>1</v>
      </c>
      <c r="D85" s="5">
        <v>2</v>
      </c>
      <c r="E85" s="5">
        <v>2</v>
      </c>
      <c r="F85" s="5">
        <f t="shared" si="2"/>
        <v>5</v>
      </c>
    </row>
    <row r="86" spans="1:6" ht="12.75">
      <c r="A86" s="1"/>
      <c r="B86" s="25" t="s">
        <v>320</v>
      </c>
      <c r="C86" s="5">
        <v>2</v>
      </c>
      <c r="D86" s="5">
        <v>2</v>
      </c>
      <c r="E86" s="5">
        <v>2</v>
      </c>
      <c r="F86" s="5">
        <f t="shared" si="2"/>
        <v>6</v>
      </c>
    </row>
    <row r="87" spans="1:6" ht="12.75">
      <c r="A87" s="1"/>
      <c r="B87" s="25" t="s">
        <v>321</v>
      </c>
      <c r="C87" s="5">
        <v>2</v>
      </c>
      <c r="D87" s="5">
        <v>2</v>
      </c>
      <c r="E87" s="5">
        <v>2</v>
      </c>
      <c r="F87" s="5">
        <f t="shared" si="2"/>
        <v>6</v>
      </c>
    </row>
    <row r="88" spans="1:6" ht="12.75">
      <c r="A88" s="1"/>
      <c r="B88" s="25" t="s">
        <v>319</v>
      </c>
      <c r="C88" s="5">
        <v>1</v>
      </c>
      <c r="D88" s="5">
        <v>2</v>
      </c>
      <c r="E88" s="5">
        <v>2</v>
      </c>
      <c r="F88" s="5">
        <f t="shared" si="2"/>
        <v>5</v>
      </c>
    </row>
    <row r="89" spans="1:6" ht="12.75">
      <c r="A89" s="1"/>
      <c r="B89" s="25" t="s">
        <v>322</v>
      </c>
      <c r="C89" s="5">
        <v>1</v>
      </c>
      <c r="D89" s="5">
        <v>2</v>
      </c>
      <c r="E89" s="5">
        <v>2</v>
      </c>
      <c r="F89" s="5">
        <f t="shared" si="2"/>
        <v>5</v>
      </c>
    </row>
    <row r="90" spans="1:6" ht="12.75">
      <c r="A90" s="1"/>
      <c r="B90" s="25" t="s">
        <v>323</v>
      </c>
      <c r="C90" s="5">
        <v>1</v>
      </c>
      <c r="D90" s="5">
        <v>2</v>
      </c>
      <c r="E90" s="5">
        <v>2</v>
      </c>
      <c r="F90" s="5">
        <f t="shared" si="2"/>
        <v>5</v>
      </c>
    </row>
    <row r="91" spans="1:6" ht="12.75">
      <c r="A91" s="1"/>
      <c r="B91" s="25" t="s">
        <v>324</v>
      </c>
      <c r="C91" s="5">
        <v>1</v>
      </c>
      <c r="D91" s="5">
        <v>2</v>
      </c>
      <c r="E91" s="5">
        <v>2</v>
      </c>
      <c r="F91" s="5">
        <f t="shared" si="2"/>
        <v>5</v>
      </c>
    </row>
    <row r="92" spans="1:6" ht="12.75">
      <c r="A92" s="1"/>
      <c r="B92" s="25" t="s">
        <v>325</v>
      </c>
      <c r="C92" s="5">
        <v>2</v>
      </c>
      <c r="D92" s="5">
        <v>2</v>
      </c>
      <c r="E92" s="5">
        <v>2</v>
      </c>
      <c r="F92" s="5">
        <f t="shared" si="2"/>
        <v>6</v>
      </c>
    </row>
    <row r="93" spans="1:6" ht="12.75">
      <c r="A93" s="1" t="s">
        <v>22</v>
      </c>
      <c r="B93" s="75" t="s">
        <v>73</v>
      </c>
      <c r="F93" s="79">
        <f>AVERAGE(F94:F98)</f>
        <v>5.6</v>
      </c>
    </row>
    <row r="94" spans="1:6" ht="12.75">
      <c r="A94" s="1"/>
      <c r="B94" s="25" t="s">
        <v>244</v>
      </c>
      <c r="C94" s="5">
        <v>2</v>
      </c>
      <c r="D94" s="5">
        <v>1</v>
      </c>
      <c r="E94" s="5">
        <v>2</v>
      </c>
      <c r="F94" s="5">
        <f>SUM(C94:E94)</f>
        <v>5</v>
      </c>
    </row>
    <row r="95" spans="1:6" ht="12.75">
      <c r="A95" s="1"/>
      <c r="B95" s="25" t="s">
        <v>245</v>
      </c>
      <c r="C95" s="5">
        <v>2</v>
      </c>
      <c r="D95" s="5">
        <v>1</v>
      </c>
      <c r="E95" s="5">
        <v>2</v>
      </c>
      <c r="F95" s="5">
        <f>SUM(C95:E95)</f>
        <v>5</v>
      </c>
    </row>
    <row r="96" spans="1:6" ht="12.75">
      <c r="A96" s="1"/>
      <c r="B96" s="25" t="s">
        <v>246</v>
      </c>
      <c r="C96" s="5">
        <v>2</v>
      </c>
      <c r="D96" s="5">
        <v>1</v>
      </c>
      <c r="E96" s="5">
        <v>2</v>
      </c>
      <c r="F96" s="5">
        <f>SUM(C96:E96)</f>
        <v>5</v>
      </c>
    </row>
    <row r="97" spans="1:6" ht="12.75">
      <c r="A97" s="1"/>
      <c r="B97" s="25" t="s">
        <v>247</v>
      </c>
      <c r="C97" s="5">
        <v>2</v>
      </c>
      <c r="D97" s="5">
        <v>3</v>
      </c>
      <c r="E97" s="5">
        <v>2</v>
      </c>
      <c r="F97" s="5">
        <f>SUM(C97:E97)</f>
        <v>7</v>
      </c>
    </row>
    <row r="98" spans="1:6" ht="12.75">
      <c r="A98" s="1"/>
      <c r="B98" s="25" t="s">
        <v>248</v>
      </c>
      <c r="C98" s="5">
        <v>2</v>
      </c>
      <c r="D98" s="5">
        <v>2</v>
      </c>
      <c r="E98" s="5">
        <v>2</v>
      </c>
      <c r="F98" s="5">
        <f>SUM(C98:E98)</f>
        <v>6</v>
      </c>
    </row>
    <row r="99" spans="1:6" ht="12.75">
      <c r="A99" s="3" t="s">
        <v>23</v>
      </c>
      <c r="B99" s="24"/>
      <c r="C99" s="24"/>
      <c r="D99" s="24"/>
      <c r="E99" s="24"/>
      <c r="F99" s="24"/>
    </row>
    <row r="100" spans="1:6" ht="12.75">
      <c r="A100" s="1" t="s">
        <v>24</v>
      </c>
      <c r="B100" s="5" t="s">
        <v>74</v>
      </c>
      <c r="F100" s="79">
        <f>AVERAGE(F101:F112)</f>
        <v>5</v>
      </c>
    </row>
    <row r="101" spans="1:6" ht="12.75">
      <c r="A101" s="1"/>
      <c r="B101" s="25" t="s">
        <v>277</v>
      </c>
      <c r="C101" s="5">
        <v>1</v>
      </c>
      <c r="D101" s="5">
        <v>2</v>
      </c>
      <c r="E101" s="5">
        <v>2</v>
      </c>
      <c r="F101" s="5">
        <f aca="true" t="shared" si="3" ref="F101:F121">SUM(C101:E101)</f>
        <v>5</v>
      </c>
    </row>
    <row r="102" spans="1:6" ht="12.75">
      <c r="A102" s="1"/>
      <c r="B102" s="25" t="s">
        <v>278</v>
      </c>
      <c r="C102" s="5">
        <v>1</v>
      </c>
      <c r="D102" s="5">
        <v>2</v>
      </c>
      <c r="E102" s="5">
        <v>2</v>
      </c>
      <c r="F102" s="5">
        <f t="shared" si="3"/>
        <v>5</v>
      </c>
    </row>
    <row r="103" spans="1:6" ht="12.75">
      <c r="A103" s="1"/>
      <c r="B103" s="25" t="s">
        <v>279</v>
      </c>
      <c r="C103" s="5">
        <v>1</v>
      </c>
      <c r="D103" s="5">
        <v>2</v>
      </c>
      <c r="E103" s="5">
        <v>2</v>
      </c>
      <c r="F103" s="5">
        <f t="shared" si="3"/>
        <v>5</v>
      </c>
    </row>
    <row r="104" spans="1:6" ht="12.75">
      <c r="A104" s="1"/>
      <c r="B104" s="25" t="s">
        <v>280</v>
      </c>
      <c r="C104" s="5">
        <v>1</v>
      </c>
      <c r="D104" s="5">
        <v>2</v>
      </c>
      <c r="E104" s="5">
        <v>2</v>
      </c>
      <c r="F104" s="5">
        <f t="shared" si="3"/>
        <v>5</v>
      </c>
    </row>
    <row r="105" spans="1:6" ht="12.75">
      <c r="A105" s="1"/>
      <c r="B105" s="25" t="s">
        <v>281</v>
      </c>
      <c r="C105" s="5">
        <v>1</v>
      </c>
      <c r="D105" s="5">
        <v>2</v>
      </c>
      <c r="E105" s="5">
        <v>2</v>
      </c>
      <c r="F105" s="5">
        <f t="shared" si="3"/>
        <v>5</v>
      </c>
    </row>
    <row r="106" spans="1:6" ht="12.75">
      <c r="A106" s="1"/>
      <c r="B106" s="25" t="s">
        <v>282</v>
      </c>
      <c r="C106" s="5">
        <v>1</v>
      </c>
      <c r="D106" s="5">
        <v>2</v>
      </c>
      <c r="E106" s="5">
        <v>2</v>
      </c>
      <c r="F106" s="5">
        <f t="shared" si="3"/>
        <v>5</v>
      </c>
    </row>
    <row r="107" spans="1:6" ht="12.75">
      <c r="A107" s="1"/>
      <c r="B107" s="25" t="s">
        <v>283</v>
      </c>
      <c r="C107" s="5">
        <v>1</v>
      </c>
      <c r="D107" s="5">
        <v>2</v>
      </c>
      <c r="E107" s="5">
        <v>2</v>
      </c>
      <c r="F107" s="5">
        <f t="shared" si="3"/>
        <v>5</v>
      </c>
    </row>
    <row r="108" spans="1:6" ht="12.75">
      <c r="A108" s="1"/>
      <c r="B108" s="25" t="s">
        <v>284</v>
      </c>
      <c r="C108" s="5">
        <v>1</v>
      </c>
      <c r="D108" s="5">
        <v>2</v>
      </c>
      <c r="E108" s="5">
        <v>2</v>
      </c>
      <c r="F108" s="5">
        <f t="shared" si="3"/>
        <v>5</v>
      </c>
    </row>
    <row r="109" spans="2:6" ht="12.75">
      <c r="B109" s="59" t="s">
        <v>285</v>
      </c>
      <c r="C109" s="5">
        <v>1</v>
      </c>
      <c r="D109" s="5">
        <v>2</v>
      </c>
      <c r="E109" s="5">
        <v>2</v>
      </c>
      <c r="F109" s="5">
        <f t="shared" si="3"/>
        <v>5</v>
      </c>
    </row>
    <row r="110" spans="1:6" ht="12.75">
      <c r="A110" s="1"/>
      <c r="B110" s="25" t="s">
        <v>286</v>
      </c>
      <c r="C110" s="5">
        <v>1</v>
      </c>
      <c r="D110" s="5">
        <v>2</v>
      </c>
      <c r="E110" s="5">
        <v>2</v>
      </c>
      <c r="F110" s="5">
        <f t="shared" si="3"/>
        <v>5</v>
      </c>
    </row>
    <row r="111" spans="1:6" ht="12.75">
      <c r="A111" s="1"/>
      <c r="B111" s="25" t="s">
        <v>287</v>
      </c>
      <c r="C111" s="5">
        <v>1</v>
      </c>
      <c r="D111" s="5">
        <v>2</v>
      </c>
      <c r="E111" s="5">
        <v>2</v>
      </c>
      <c r="F111" s="5">
        <f t="shared" si="3"/>
        <v>5</v>
      </c>
    </row>
    <row r="112" spans="1:6" ht="12.75">
      <c r="A112" s="1"/>
      <c r="B112" s="25" t="s">
        <v>288</v>
      </c>
      <c r="C112" s="5">
        <v>1</v>
      </c>
      <c r="D112" s="5">
        <v>2</v>
      </c>
      <c r="E112" s="5">
        <v>2</v>
      </c>
      <c r="F112" s="5">
        <f t="shared" si="3"/>
        <v>5</v>
      </c>
    </row>
    <row r="113" spans="1:6" ht="12.75">
      <c r="A113" s="24" t="s">
        <v>25</v>
      </c>
      <c r="B113" s="24" t="s">
        <v>63</v>
      </c>
      <c r="C113" s="24"/>
      <c r="D113" s="24"/>
      <c r="E113" s="24"/>
      <c r="F113" s="24">
        <f t="shared" si="3"/>
        <v>0</v>
      </c>
    </row>
    <row r="114" spans="1:6" ht="12.75">
      <c r="A114" s="1" t="s">
        <v>26</v>
      </c>
      <c r="B114" s="55" t="s">
        <v>75</v>
      </c>
      <c r="C114" s="35"/>
      <c r="D114" s="35"/>
      <c r="E114" s="35"/>
      <c r="F114" s="96">
        <f>AVERAGE(F115:F119)</f>
        <v>5.6</v>
      </c>
    </row>
    <row r="115" spans="1:6" ht="12.75">
      <c r="A115" s="1"/>
      <c r="B115" s="35" t="s">
        <v>358</v>
      </c>
      <c r="C115" s="35">
        <v>2</v>
      </c>
      <c r="D115" s="35">
        <v>1</v>
      </c>
      <c r="E115" s="35">
        <v>2</v>
      </c>
      <c r="F115" s="35">
        <f>SUM(C115:E115)</f>
        <v>5</v>
      </c>
    </row>
    <row r="116" spans="1:6" ht="12.75">
      <c r="A116" s="1"/>
      <c r="B116" s="35" t="s">
        <v>373</v>
      </c>
      <c r="C116" s="35">
        <v>2</v>
      </c>
      <c r="D116" s="35">
        <v>1</v>
      </c>
      <c r="E116" s="35">
        <v>2</v>
      </c>
      <c r="F116" s="35">
        <f>SUM(C116:E116)</f>
        <v>5</v>
      </c>
    </row>
    <row r="117" spans="1:6" ht="12.75">
      <c r="A117" s="1"/>
      <c r="B117" s="35" t="s">
        <v>374</v>
      </c>
      <c r="C117" s="35">
        <v>2</v>
      </c>
      <c r="D117" s="35">
        <v>1</v>
      </c>
      <c r="E117" s="35">
        <v>2</v>
      </c>
      <c r="F117" s="35">
        <f>SUM(C117:E117)</f>
        <v>5</v>
      </c>
    </row>
    <row r="118" spans="1:6" ht="12.75">
      <c r="A118" s="1"/>
      <c r="B118" s="35" t="s">
        <v>359</v>
      </c>
      <c r="C118" s="35">
        <v>2</v>
      </c>
      <c r="D118" s="35">
        <v>2</v>
      </c>
      <c r="E118" s="35">
        <v>2</v>
      </c>
      <c r="F118" s="35">
        <f>SUM(C118:E118)</f>
        <v>6</v>
      </c>
    </row>
    <row r="119" spans="1:6" ht="12.75">
      <c r="A119" s="1"/>
      <c r="B119" s="35" t="s">
        <v>360</v>
      </c>
      <c r="C119" s="35">
        <v>2</v>
      </c>
      <c r="D119" s="35">
        <v>3</v>
      </c>
      <c r="E119" s="35">
        <v>2</v>
      </c>
      <c r="F119" s="35">
        <f>SUM(C119:E119)</f>
        <v>7</v>
      </c>
    </row>
    <row r="120" spans="1:6" ht="12.75">
      <c r="A120" s="1" t="s">
        <v>27</v>
      </c>
      <c r="B120" s="53" t="s">
        <v>76</v>
      </c>
      <c r="C120" s="62" t="s">
        <v>351</v>
      </c>
      <c r="D120" s="53"/>
      <c r="E120" s="53"/>
      <c r="F120" s="53">
        <f t="shared" si="3"/>
        <v>0</v>
      </c>
    </row>
    <row r="121" spans="1:6" ht="12.75">
      <c r="A121" s="1" t="s">
        <v>28</v>
      </c>
      <c r="B121" s="53" t="s">
        <v>77</v>
      </c>
      <c r="C121" s="62" t="s">
        <v>351</v>
      </c>
      <c r="D121" s="53"/>
      <c r="E121" s="53"/>
      <c r="F121" s="53">
        <f t="shared" si="3"/>
        <v>0</v>
      </c>
    </row>
    <row r="122" spans="1:6" ht="12.75">
      <c r="A122" s="1" t="s">
        <v>29</v>
      </c>
      <c r="B122" s="5" t="s">
        <v>78</v>
      </c>
      <c r="F122" s="79">
        <f>AVERAGE(F123:F125)</f>
        <v>5</v>
      </c>
    </row>
    <row r="123" spans="1:6" ht="12.75">
      <c r="A123" s="1"/>
      <c r="B123" s="25" t="s">
        <v>347</v>
      </c>
      <c r="C123" s="5">
        <v>1</v>
      </c>
      <c r="D123" s="5">
        <v>2</v>
      </c>
      <c r="E123" s="5">
        <v>2</v>
      </c>
      <c r="F123" s="5">
        <f>SUM(C123:E123)</f>
        <v>5</v>
      </c>
    </row>
    <row r="124" spans="1:6" ht="12.75">
      <c r="A124" s="1"/>
      <c r="B124" s="25" t="s">
        <v>348</v>
      </c>
      <c r="C124" s="5">
        <v>1</v>
      </c>
      <c r="D124" s="5">
        <v>2</v>
      </c>
      <c r="E124" s="5">
        <v>2</v>
      </c>
      <c r="F124" s="5">
        <f>SUM(C124:E124)</f>
        <v>5</v>
      </c>
    </row>
    <row r="125" spans="1:6" ht="12.75">
      <c r="A125" s="1"/>
      <c r="B125" s="25" t="s">
        <v>349</v>
      </c>
      <c r="C125" s="5">
        <v>1</v>
      </c>
      <c r="D125" s="5">
        <v>2</v>
      </c>
      <c r="E125" s="5">
        <v>2</v>
      </c>
      <c r="F125" s="5">
        <f>SUM(C125:E125)</f>
        <v>5</v>
      </c>
    </row>
    <row r="126" spans="1:6" ht="12.75">
      <c r="A126" s="1" t="s">
        <v>30</v>
      </c>
      <c r="B126" s="53" t="s">
        <v>79</v>
      </c>
      <c r="C126" s="62" t="s">
        <v>351</v>
      </c>
      <c r="D126" s="53"/>
      <c r="E126" s="53"/>
      <c r="F126" s="53">
        <f>SUM(C126:E126)</f>
        <v>0</v>
      </c>
    </row>
    <row r="127" spans="1:6" ht="12.75">
      <c r="A127" s="1" t="s">
        <v>31</v>
      </c>
      <c r="B127" s="25" t="s">
        <v>98</v>
      </c>
      <c r="F127" s="79">
        <f>AVERAGE(F128:F133)</f>
        <v>6.166666666666667</v>
      </c>
    </row>
    <row r="128" spans="1:6" ht="12.75">
      <c r="A128" s="1"/>
      <c r="B128" s="25" t="s">
        <v>340</v>
      </c>
      <c r="C128" s="5">
        <v>2</v>
      </c>
      <c r="D128" s="5">
        <v>2</v>
      </c>
      <c r="E128" s="5">
        <v>2</v>
      </c>
      <c r="F128" s="5">
        <f aca="true" t="shared" si="4" ref="F128:F133">SUM(C128:E128)</f>
        <v>6</v>
      </c>
    </row>
    <row r="129" spans="1:6" ht="12.75">
      <c r="A129" s="1"/>
      <c r="B129" s="25" t="s">
        <v>341</v>
      </c>
      <c r="C129" s="5">
        <v>2</v>
      </c>
      <c r="D129" s="5">
        <v>2</v>
      </c>
      <c r="E129" s="5">
        <v>2</v>
      </c>
      <c r="F129" s="5">
        <f t="shared" si="4"/>
        <v>6</v>
      </c>
    </row>
    <row r="130" spans="1:6" ht="12.75">
      <c r="A130" s="1"/>
      <c r="B130" s="25" t="s">
        <v>342</v>
      </c>
      <c r="C130" s="5">
        <v>2</v>
      </c>
      <c r="D130" s="5">
        <v>1</v>
      </c>
      <c r="E130" s="5">
        <v>2</v>
      </c>
      <c r="F130" s="5">
        <f t="shared" si="4"/>
        <v>5</v>
      </c>
    </row>
    <row r="131" spans="1:6" ht="12.75">
      <c r="A131" s="1"/>
      <c r="B131" s="25" t="s">
        <v>343</v>
      </c>
      <c r="C131" s="5">
        <v>3</v>
      </c>
      <c r="D131" s="5">
        <v>2</v>
      </c>
      <c r="E131" s="5">
        <v>2</v>
      </c>
      <c r="F131" s="5">
        <f t="shared" si="4"/>
        <v>7</v>
      </c>
    </row>
    <row r="132" spans="1:6" ht="12.75">
      <c r="A132" s="1"/>
      <c r="B132" s="25" t="s">
        <v>344</v>
      </c>
      <c r="C132" s="5">
        <v>3</v>
      </c>
      <c r="D132" s="5">
        <v>2</v>
      </c>
      <c r="E132" s="5">
        <v>2</v>
      </c>
      <c r="F132" s="5">
        <f t="shared" si="4"/>
        <v>7</v>
      </c>
    </row>
    <row r="133" spans="1:6" ht="12.75">
      <c r="A133" s="1"/>
      <c r="B133" s="25" t="s">
        <v>345</v>
      </c>
      <c r="C133" s="5">
        <v>2</v>
      </c>
      <c r="D133" s="5">
        <v>2</v>
      </c>
      <c r="E133" s="5">
        <v>2</v>
      </c>
      <c r="F133" s="5">
        <f t="shared" si="4"/>
        <v>6</v>
      </c>
    </row>
    <row r="134" spans="1:6" ht="12.75">
      <c r="A134" s="1" t="s">
        <v>32</v>
      </c>
      <c r="B134" s="55" t="s">
        <v>99</v>
      </c>
      <c r="F134" s="79">
        <f>AVERAGE(F135:F141)</f>
        <v>4.857142857142857</v>
      </c>
    </row>
    <row r="135" spans="1:6" ht="12.75">
      <c r="A135" s="1"/>
      <c r="B135" s="6" t="s">
        <v>186</v>
      </c>
      <c r="C135" s="5">
        <v>1</v>
      </c>
      <c r="D135" s="5">
        <v>1</v>
      </c>
      <c r="E135" s="5">
        <v>2</v>
      </c>
      <c r="F135" s="5">
        <f>SUM(C135:E135)</f>
        <v>4</v>
      </c>
    </row>
    <row r="136" spans="1:6" ht="12.75">
      <c r="A136" s="1"/>
      <c r="B136" s="6" t="s">
        <v>187</v>
      </c>
      <c r="C136" s="5">
        <v>2</v>
      </c>
      <c r="D136" s="5">
        <v>1</v>
      </c>
      <c r="E136" s="5">
        <v>2</v>
      </c>
      <c r="F136" s="5">
        <f>SUM(C136:E136)</f>
        <v>5</v>
      </c>
    </row>
    <row r="137" spans="1:6" ht="12.75">
      <c r="A137" s="1"/>
      <c r="B137" s="80" t="s">
        <v>188</v>
      </c>
      <c r="C137" s="5">
        <v>1</v>
      </c>
      <c r="D137" s="5">
        <v>1</v>
      </c>
      <c r="E137" s="5">
        <v>2</v>
      </c>
      <c r="F137" s="5">
        <f>SUM(C137:E137)</f>
        <v>4</v>
      </c>
    </row>
    <row r="138" spans="1:6" ht="12.75">
      <c r="A138" s="1"/>
      <c r="B138" s="80" t="s">
        <v>189</v>
      </c>
      <c r="C138" s="5">
        <v>2</v>
      </c>
      <c r="D138" s="5">
        <v>3</v>
      </c>
      <c r="E138" s="5">
        <v>2</v>
      </c>
      <c r="F138" s="5">
        <f>SUM(C138:E138)</f>
        <v>7</v>
      </c>
    </row>
    <row r="139" spans="1:6" ht="12.75">
      <c r="A139" s="1"/>
      <c r="B139" s="6" t="s">
        <v>190</v>
      </c>
      <c r="C139" s="5">
        <v>2</v>
      </c>
      <c r="D139" s="5">
        <v>1</v>
      </c>
      <c r="E139" s="5">
        <v>2</v>
      </c>
      <c r="F139" s="5">
        <f aca="true" t="shared" si="5" ref="F139:F198">SUM(C139:E139)</f>
        <v>5</v>
      </c>
    </row>
    <row r="140" spans="1:6" ht="12.75">
      <c r="A140" s="1"/>
      <c r="B140" s="36" t="s">
        <v>192</v>
      </c>
      <c r="C140" s="5">
        <v>2</v>
      </c>
      <c r="D140" s="5">
        <v>1</v>
      </c>
      <c r="E140" s="5">
        <v>2</v>
      </c>
      <c r="F140" s="5">
        <f t="shared" si="5"/>
        <v>5</v>
      </c>
    </row>
    <row r="141" spans="1:6" ht="12.75">
      <c r="A141" s="1"/>
      <c r="B141" s="6" t="s">
        <v>191</v>
      </c>
      <c r="C141" s="5">
        <v>1</v>
      </c>
      <c r="D141" s="5">
        <v>1</v>
      </c>
      <c r="E141" s="5">
        <v>2</v>
      </c>
      <c r="F141" s="5">
        <f t="shared" si="5"/>
        <v>4</v>
      </c>
    </row>
    <row r="142" spans="1:6" ht="12.75">
      <c r="A142" s="1" t="s">
        <v>33</v>
      </c>
      <c r="B142" s="5" t="s">
        <v>80</v>
      </c>
      <c r="F142" s="79">
        <f>AVERAGE(F143:F151)</f>
        <v>5</v>
      </c>
    </row>
    <row r="143" spans="1:6" ht="12.75">
      <c r="A143" s="1"/>
      <c r="B143" s="25" t="s">
        <v>261</v>
      </c>
      <c r="C143" s="5">
        <v>2</v>
      </c>
      <c r="D143" s="5">
        <v>2</v>
      </c>
      <c r="E143" s="5">
        <v>2</v>
      </c>
      <c r="F143" s="5">
        <f t="shared" si="5"/>
        <v>6</v>
      </c>
    </row>
    <row r="144" spans="1:6" ht="12.75">
      <c r="A144" s="1"/>
      <c r="B144" s="25" t="s">
        <v>262</v>
      </c>
      <c r="C144" s="5">
        <v>2</v>
      </c>
      <c r="D144" s="5">
        <v>1</v>
      </c>
      <c r="E144" s="5">
        <v>1</v>
      </c>
      <c r="F144" s="5">
        <f t="shared" si="5"/>
        <v>4</v>
      </c>
    </row>
    <row r="145" spans="1:6" ht="12.75">
      <c r="A145" s="1"/>
      <c r="B145" s="25" t="s">
        <v>263</v>
      </c>
      <c r="C145" s="5">
        <v>2</v>
      </c>
      <c r="D145" s="5">
        <v>2</v>
      </c>
      <c r="E145" s="5">
        <v>2</v>
      </c>
      <c r="F145" s="5">
        <f t="shared" si="5"/>
        <v>6</v>
      </c>
    </row>
    <row r="146" spans="1:6" ht="12.75">
      <c r="A146" s="1"/>
      <c r="B146" s="25" t="s">
        <v>264</v>
      </c>
      <c r="C146" s="5">
        <v>2</v>
      </c>
      <c r="D146" s="5">
        <v>1</v>
      </c>
      <c r="E146" s="5">
        <v>2</v>
      </c>
      <c r="F146" s="5">
        <f t="shared" si="5"/>
        <v>5</v>
      </c>
    </row>
    <row r="147" spans="1:6" ht="12.75">
      <c r="A147" s="1"/>
      <c r="B147" s="25" t="s">
        <v>265</v>
      </c>
      <c r="C147" s="5">
        <v>2</v>
      </c>
      <c r="D147" s="5">
        <v>1</v>
      </c>
      <c r="E147" s="5">
        <v>1</v>
      </c>
      <c r="F147" s="5">
        <f t="shared" si="5"/>
        <v>4</v>
      </c>
    </row>
    <row r="148" spans="1:6" ht="12.75">
      <c r="A148" s="1"/>
      <c r="B148" s="25" t="s">
        <v>266</v>
      </c>
      <c r="C148" s="5">
        <v>2</v>
      </c>
      <c r="D148" s="5">
        <v>3</v>
      </c>
      <c r="E148" s="5">
        <v>2</v>
      </c>
      <c r="F148" s="5">
        <f t="shared" si="5"/>
        <v>7</v>
      </c>
    </row>
    <row r="149" spans="1:6" ht="12.75">
      <c r="A149" s="1"/>
      <c r="B149" s="25" t="s">
        <v>267</v>
      </c>
      <c r="C149" s="5">
        <v>2</v>
      </c>
      <c r="D149" s="5">
        <v>1</v>
      </c>
      <c r="E149" s="5">
        <v>1</v>
      </c>
      <c r="F149" s="5">
        <f t="shared" si="5"/>
        <v>4</v>
      </c>
    </row>
    <row r="150" spans="1:6" ht="12.75">
      <c r="A150" s="1"/>
      <c r="B150" s="25" t="s">
        <v>268</v>
      </c>
      <c r="C150" s="5">
        <v>2</v>
      </c>
      <c r="D150" s="5">
        <v>2</v>
      </c>
      <c r="E150" s="5">
        <v>2</v>
      </c>
      <c r="F150" s="5">
        <f t="shared" si="5"/>
        <v>6</v>
      </c>
    </row>
    <row r="151" spans="1:6" ht="12.75">
      <c r="A151" s="1"/>
      <c r="B151" s="25" t="s">
        <v>269</v>
      </c>
      <c r="C151" s="5">
        <v>0</v>
      </c>
      <c r="D151" s="5">
        <v>1</v>
      </c>
      <c r="E151" s="5">
        <v>2</v>
      </c>
      <c r="F151" s="5">
        <f t="shared" si="5"/>
        <v>3</v>
      </c>
    </row>
    <row r="152" spans="1:6" ht="12.75">
      <c r="A152" s="1" t="s">
        <v>34</v>
      </c>
      <c r="B152" s="5" t="s">
        <v>81</v>
      </c>
      <c r="F152" s="79">
        <f>AVERAGE(F153:F156)</f>
        <v>6</v>
      </c>
    </row>
    <row r="153" spans="1:6" ht="12.75">
      <c r="A153" s="1"/>
      <c r="B153" s="25" t="s">
        <v>289</v>
      </c>
      <c r="C153" s="5">
        <v>2</v>
      </c>
      <c r="D153" s="5">
        <v>2</v>
      </c>
      <c r="E153" s="5">
        <v>2</v>
      </c>
      <c r="F153" s="5">
        <f t="shared" si="5"/>
        <v>6</v>
      </c>
    </row>
    <row r="154" spans="1:6" ht="12.75">
      <c r="A154" s="1"/>
      <c r="B154" s="25" t="s">
        <v>290</v>
      </c>
      <c r="C154" s="5">
        <v>2</v>
      </c>
      <c r="D154" s="5">
        <v>2</v>
      </c>
      <c r="E154" s="5">
        <v>2</v>
      </c>
      <c r="F154" s="5">
        <f t="shared" si="5"/>
        <v>6</v>
      </c>
    </row>
    <row r="155" spans="1:6" ht="12.75">
      <c r="A155" s="1"/>
      <c r="B155" s="25" t="s">
        <v>291</v>
      </c>
      <c r="C155" s="5">
        <v>2</v>
      </c>
      <c r="D155" s="5">
        <v>2</v>
      </c>
      <c r="E155" s="5">
        <v>2</v>
      </c>
      <c r="F155" s="5">
        <f t="shared" si="5"/>
        <v>6</v>
      </c>
    </row>
    <row r="156" spans="1:6" ht="12.75">
      <c r="A156" s="1"/>
      <c r="B156" s="25" t="s">
        <v>292</v>
      </c>
      <c r="C156" s="5">
        <v>2</v>
      </c>
      <c r="D156" s="5">
        <v>2</v>
      </c>
      <c r="E156" s="5">
        <v>2</v>
      </c>
      <c r="F156" s="5">
        <f t="shared" si="5"/>
        <v>6</v>
      </c>
    </row>
    <row r="157" spans="1:6" ht="12.75">
      <c r="A157" s="1" t="s">
        <v>35</v>
      </c>
      <c r="B157" s="25" t="s">
        <v>36</v>
      </c>
      <c r="F157" s="79">
        <f>AVERAGE(F158:F163)</f>
        <v>6</v>
      </c>
    </row>
    <row r="158" spans="1:6" ht="12.75">
      <c r="A158" s="1"/>
      <c r="B158" s="25" t="s">
        <v>293</v>
      </c>
      <c r="C158" s="5">
        <v>2</v>
      </c>
      <c r="D158" s="5">
        <v>2</v>
      </c>
      <c r="E158" s="5">
        <v>2</v>
      </c>
      <c r="F158" s="5">
        <f t="shared" si="5"/>
        <v>6</v>
      </c>
    </row>
    <row r="159" spans="1:6" ht="12.75">
      <c r="A159" s="1"/>
      <c r="B159" s="25" t="s">
        <v>294</v>
      </c>
      <c r="C159" s="5">
        <v>2</v>
      </c>
      <c r="D159" s="5">
        <v>2</v>
      </c>
      <c r="E159" s="5">
        <v>2</v>
      </c>
      <c r="F159" s="5">
        <f t="shared" si="5"/>
        <v>6</v>
      </c>
    </row>
    <row r="160" spans="1:6" ht="12.75">
      <c r="A160" s="1"/>
      <c r="B160" s="25" t="s">
        <v>295</v>
      </c>
      <c r="C160" s="5">
        <v>2</v>
      </c>
      <c r="D160" s="5">
        <v>2</v>
      </c>
      <c r="E160" s="5">
        <v>2</v>
      </c>
      <c r="F160" s="5">
        <f t="shared" si="5"/>
        <v>6</v>
      </c>
    </row>
    <row r="161" spans="1:6" ht="12.75">
      <c r="A161" s="1"/>
      <c r="B161" s="25" t="s">
        <v>296</v>
      </c>
      <c r="C161" s="5">
        <v>2</v>
      </c>
      <c r="D161" s="5">
        <v>2</v>
      </c>
      <c r="E161" s="5">
        <v>2</v>
      </c>
      <c r="F161" s="5">
        <f t="shared" si="5"/>
        <v>6</v>
      </c>
    </row>
    <row r="162" spans="1:6" ht="12.75">
      <c r="A162" s="1"/>
      <c r="B162" s="25" t="s">
        <v>297</v>
      </c>
      <c r="C162" s="5">
        <v>2</v>
      </c>
      <c r="D162" s="5">
        <v>2</v>
      </c>
      <c r="E162" s="5">
        <v>2</v>
      </c>
      <c r="F162" s="5">
        <f t="shared" si="5"/>
        <v>6</v>
      </c>
    </row>
    <row r="163" spans="1:6" ht="12.75">
      <c r="A163" s="1"/>
      <c r="B163" s="25" t="s">
        <v>298</v>
      </c>
      <c r="C163" s="5">
        <v>2</v>
      </c>
      <c r="D163" s="5">
        <v>2</v>
      </c>
      <c r="E163" s="5">
        <v>2</v>
      </c>
      <c r="F163" s="5">
        <f t="shared" si="5"/>
        <v>6</v>
      </c>
    </row>
    <row r="164" spans="1:6" ht="12.75">
      <c r="A164" s="3" t="s">
        <v>37</v>
      </c>
      <c r="B164" s="24"/>
      <c r="C164" s="24"/>
      <c r="D164" s="24"/>
      <c r="E164" s="24"/>
      <c r="F164" s="24"/>
    </row>
    <row r="165" spans="1:6" ht="12.75">
      <c r="A165" s="1" t="s">
        <v>38</v>
      </c>
      <c r="B165" s="5" t="s">
        <v>82</v>
      </c>
      <c r="F165" s="79">
        <f>AVERAGE(F166:F169)</f>
        <v>4.5</v>
      </c>
    </row>
    <row r="166" spans="1:6" ht="12.75">
      <c r="A166" s="1"/>
      <c r="B166" s="25" t="s">
        <v>257</v>
      </c>
      <c r="C166" s="5">
        <v>2</v>
      </c>
      <c r="D166" s="5">
        <v>1</v>
      </c>
      <c r="E166" s="5">
        <v>1</v>
      </c>
      <c r="F166" s="5">
        <f>SUM(C166:E166)</f>
        <v>4</v>
      </c>
    </row>
    <row r="167" spans="1:6" ht="12.75">
      <c r="A167" s="1"/>
      <c r="B167" s="25" t="s">
        <v>258</v>
      </c>
      <c r="C167" s="5">
        <v>2</v>
      </c>
      <c r="D167" s="5">
        <v>1</v>
      </c>
      <c r="E167" s="5">
        <v>1</v>
      </c>
      <c r="F167" s="5">
        <f>SUM(C167:E167)</f>
        <v>4</v>
      </c>
    </row>
    <row r="168" spans="1:6" ht="12.75">
      <c r="A168" s="1"/>
      <c r="B168" s="25" t="s">
        <v>259</v>
      </c>
      <c r="C168" s="5">
        <v>2</v>
      </c>
      <c r="D168" s="5">
        <v>1</v>
      </c>
      <c r="E168" s="5">
        <v>1</v>
      </c>
      <c r="F168" s="5">
        <f>SUM(C168:E168)</f>
        <v>4</v>
      </c>
    </row>
    <row r="169" spans="1:6" ht="12.75">
      <c r="A169" s="1"/>
      <c r="B169" s="25" t="s">
        <v>260</v>
      </c>
      <c r="C169" s="5">
        <v>2</v>
      </c>
      <c r="D169" s="5">
        <v>2</v>
      </c>
      <c r="E169" s="5">
        <v>2</v>
      </c>
      <c r="F169" s="5">
        <f>SUM(C169:E169)</f>
        <v>6</v>
      </c>
    </row>
    <row r="170" spans="1:6" ht="12.75">
      <c r="A170" s="1" t="s">
        <v>39</v>
      </c>
      <c r="B170" s="35" t="s">
        <v>83</v>
      </c>
      <c r="F170" s="79">
        <f>AVERAGE(F171:F178)</f>
        <v>6.375</v>
      </c>
    </row>
    <row r="171" spans="1:6" ht="12.75">
      <c r="A171" s="1"/>
      <c r="B171" s="25" t="s">
        <v>172</v>
      </c>
      <c r="C171" s="5">
        <v>2</v>
      </c>
      <c r="D171" s="5">
        <v>3</v>
      </c>
      <c r="E171" s="5">
        <v>2</v>
      </c>
      <c r="F171" s="5">
        <f aca="true" t="shared" si="6" ref="F171:F178">SUM(C171:E171)</f>
        <v>7</v>
      </c>
    </row>
    <row r="172" spans="1:6" ht="12.75">
      <c r="A172" s="1"/>
      <c r="B172" s="25" t="s">
        <v>173</v>
      </c>
      <c r="C172" s="5">
        <v>2</v>
      </c>
      <c r="D172" s="5">
        <v>2</v>
      </c>
      <c r="E172" s="5">
        <v>2</v>
      </c>
      <c r="F172" s="5">
        <f t="shared" si="6"/>
        <v>6</v>
      </c>
    </row>
    <row r="173" spans="1:6" ht="12.75">
      <c r="A173" s="1"/>
      <c r="B173" s="25" t="s">
        <v>174</v>
      </c>
      <c r="C173" s="5">
        <v>2</v>
      </c>
      <c r="D173" s="5">
        <v>1</v>
      </c>
      <c r="E173" s="5">
        <v>2</v>
      </c>
      <c r="F173" s="5">
        <f t="shared" si="6"/>
        <v>5</v>
      </c>
    </row>
    <row r="174" spans="1:6" ht="12.75">
      <c r="A174" s="1"/>
      <c r="B174" s="25" t="s">
        <v>175</v>
      </c>
      <c r="C174" s="5">
        <v>2</v>
      </c>
      <c r="D174" s="5">
        <v>3</v>
      </c>
      <c r="E174" s="5">
        <v>2</v>
      </c>
      <c r="F174" s="5">
        <f t="shared" si="6"/>
        <v>7</v>
      </c>
    </row>
    <row r="175" spans="1:6" ht="12.75">
      <c r="A175" s="1"/>
      <c r="B175" s="25" t="s">
        <v>176</v>
      </c>
      <c r="C175" s="5">
        <v>2</v>
      </c>
      <c r="D175" s="5">
        <v>3</v>
      </c>
      <c r="E175" s="5">
        <v>2</v>
      </c>
      <c r="F175" s="5">
        <f t="shared" si="6"/>
        <v>7</v>
      </c>
    </row>
    <row r="176" spans="1:6" ht="12.75">
      <c r="A176" s="1"/>
      <c r="B176" s="25" t="s">
        <v>177</v>
      </c>
      <c r="C176" s="5">
        <v>2</v>
      </c>
      <c r="D176" s="5">
        <v>2</v>
      </c>
      <c r="E176" s="5">
        <v>2</v>
      </c>
      <c r="F176" s="5">
        <f t="shared" si="6"/>
        <v>6</v>
      </c>
    </row>
    <row r="177" spans="1:6" ht="12.75">
      <c r="A177" s="1"/>
      <c r="B177" s="25" t="s">
        <v>178</v>
      </c>
      <c r="C177" s="5">
        <v>2</v>
      </c>
      <c r="D177" s="5">
        <v>3</v>
      </c>
      <c r="E177" s="5">
        <v>2</v>
      </c>
      <c r="F177" s="5">
        <f t="shared" si="6"/>
        <v>7</v>
      </c>
    </row>
    <row r="178" spans="1:6" ht="12.75">
      <c r="A178" s="1"/>
      <c r="B178" s="25" t="s">
        <v>179</v>
      </c>
      <c r="C178" s="5">
        <v>2</v>
      </c>
      <c r="D178" s="5">
        <v>2</v>
      </c>
      <c r="E178" s="5">
        <v>2</v>
      </c>
      <c r="F178" s="5">
        <f t="shared" si="6"/>
        <v>6</v>
      </c>
    </row>
    <row r="179" spans="1:6" ht="12.75">
      <c r="A179" s="1" t="s">
        <v>40</v>
      </c>
      <c r="B179" s="53" t="s">
        <v>84</v>
      </c>
      <c r="C179" s="53"/>
      <c r="D179" s="53"/>
      <c r="E179" s="53"/>
      <c r="F179" s="53">
        <f t="shared" si="5"/>
        <v>0</v>
      </c>
    </row>
    <row r="180" spans="1:6" ht="12.75">
      <c r="A180" s="1"/>
      <c r="B180" s="53" t="s">
        <v>333</v>
      </c>
      <c r="C180" s="53"/>
      <c r="D180" s="53"/>
      <c r="E180" s="53"/>
      <c r="F180" s="53">
        <f t="shared" si="5"/>
        <v>0</v>
      </c>
    </row>
    <row r="181" spans="1:6" ht="12.75">
      <c r="A181" s="3" t="s">
        <v>41</v>
      </c>
      <c r="B181" s="24"/>
      <c r="C181" s="24"/>
      <c r="D181" s="24"/>
      <c r="E181" s="24"/>
      <c r="F181" s="24"/>
    </row>
    <row r="182" spans="1:6" ht="12.75">
      <c r="A182" s="1" t="s">
        <v>42</v>
      </c>
      <c r="B182" s="53" t="s">
        <v>100</v>
      </c>
      <c r="C182" s="62" t="s">
        <v>351</v>
      </c>
      <c r="D182" s="53"/>
      <c r="E182" s="53"/>
      <c r="F182" s="53">
        <f t="shared" si="5"/>
        <v>0</v>
      </c>
    </row>
    <row r="183" spans="1:6" ht="12.75">
      <c r="A183" s="1" t="s">
        <v>43</v>
      </c>
      <c r="B183" s="61" t="s">
        <v>101</v>
      </c>
      <c r="F183" s="79">
        <f>AVERAGE(F184:F191)</f>
        <v>7</v>
      </c>
    </row>
    <row r="184" spans="1:6" ht="12.75">
      <c r="A184" s="1"/>
      <c r="B184" s="55" t="s">
        <v>210</v>
      </c>
      <c r="C184" s="5">
        <v>2</v>
      </c>
      <c r="D184" s="5">
        <v>3</v>
      </c>
      <c r="E184" s="5">
        <v>2</v>
      </c>
      <c r="F184" s="5">
        <f t="shared" si="5"/>
        <v>7</v>
      </c>
    </row>
    <row r="185" spans="1:6" ht="12.75">
      <c r="A185" s="1"/>
      <c r="B185" s="54" t="s">
        <v>211</v>
      </c>
      <c r="C185" s="5">
        <v>2</v>
      </c>
      <c r="D185" s="5">
        <v>3</v>
      </c>
      <c r="E185" s="5">
        <v>2</v>
      </c>
      <c r="F185" s="5">
        <f t="shared" si="5"/>
        <v>7</v>
      </c>
    </row>
    <row r="186" spans="1:6" ht="12.75">
      <c r="A186" s="1"/>
      <c r="B186" s="25" t="s">
        <v>212</v>
      </c>
      <c r="C186" s="5">
        <v>2</v>
      </c>
      <c r="D186" s="5">
        <v>2</v>
      </c>
      <c r="E186" s="5">
        <v>2</v>
      </c>
      <c r="F186" s="5">
        <f t="shared" si="5"/>
        <v>6</v>
      </c>
    </row>
    <row r="187" spans="1:6" ht="12.75">
      <c r="A187" s="1"/>
      <c r="B187" s="55" t="s">
        <v>213</v>
      </c>
      <c r="C187" s="5">
        <v>2</v>
      </c>
      <c r="D187" s="5">
        <v>3</v>
      </c>
      <c r="E187" s="5">
        <v>2</v>
      </c>
      <c r="F187" s="5">
        <f t="shared" si="5"/>
        <v>7</v>
      </c>
    </row>
    <row r="188" spans="1:7" ht="15">
      <c r="A188" s="1"/>
      <c r="B188" s="91" t="s">
        <v>214</v>
      </c>
      <c r="C188" s="91">
        <v>3</v>
      </c>
      <c r="D188" s="91">
        <v>3</v>
      </c>
      <c r="E188" s="91">
        <v>2</v>
      </c>
      <c r="F188" s="91">
        <f t="shared" si="5"/>
        <v>8</v>
      </c>
      <c r="G188" s="36" t="s">
        <v>354</v>
      </c>
    </row>
    <row r="189" spans="1:6" ht="12.75">
      <c r="A189" s="1"/>
      <c r="B189" s="25" t="s">
        <v>215</v>
      </c>
      <c r="C189" s="5">
        <v>3</v>
      </c>
      <c r="D189" s="5">
        <v>2</v>
      </c>
      <c r="E189" s="5">
        <v>2</v>
      </c>
      <c r="F189" s="5">
        <f t="shared" si="5"/>
        <v>7</v>
      </c>
    </row>
    <row r="190" spans="1:6" ht="12.75">
      <c r="A190" s="1"/>
      <c r="B190" s="25" t="s">
        <v>216</v>
      </c>
      <c r="C190" s="5">
        <v>2</v>
      </c>
      <c r="D190" s="5">
        <v>3</v>
      </c>
      <c r="E190" s="5">
        <v>2</v>
      </c>
      <c r="F190" s="5">
        <f t="shared" si="5"/>
        <v>7</v>
      </c>
    </row>
    <row r="191" spans="1:6" ht="12.75">
      <c r="A191" s="1"/>
      <c r="B191" s="25" t="s">
        <v>217</v>
      </c>
      <c r="C191" s="5">
        <v>2</v>
      </c>
      <c r="D191" s="5">
        <v>3</v>
      </c>
      <c r="E191" s="5">
        <v>2</v>
      </c>
      <c r="F191" s="5">
        <f t="shared" si="5"/>
        <v>7</v>
      </c>
    </row>
    <row r="192" spans="1:6" ht="12.75">
      <c r="A192" s="1"/>
      <c r="B192" s="55" t="s">
        <v>218</v>
      </c>
      <c r="C192" s="5">
        <v>2</v>
      </c>
      <c r="D192" s="5">
        <v>3</v>
      </c>
      <c r="E192" s="5">
        <v>2</v>
      </c>
      <c r="F192" s="5">
        <f t="shared" si="5"/>
        <v>7</v>
      </c>
    </row>
    <row r="193" spans="1:6" ht="12.75">
      <c r="A193" s="1"/>
      <c r="B193" s="55" t="s">
        <v>219</v>
      </c>
      <c r="C193" s="5">
        <v>3</v>
      </c>
      <c r="D193" s="5">
        <v>2</v>
      </c>
      <c r="E193" s="5">
        <v>2</v>
      </c>
      <c r="F193" s="5">
        <f t="shared" si="5"/>
        <v>7</v>
      </c>
    </row>
    <row r="194" spans="1:6" ht="12.75">
      <c r="A194" s="1"/>
      <c r="B194" s="25" t="s">
        <v>220</v>
      </c>
      <c r="C194" s="5">
        <v>2</v>
      </c>
      <c r="D194" s="5">
        <v>3</v>
      </c>
      <c r="E194" s="5">
        <v>2</v>
      </c>
      <c r="F194" s="5">
        <f t="shared" si="5"/>
        <v>7</v>
      </c>
    </row>
    <row r="195" spans="1:6" ht="12.75">
      <c r="A195" s="3" t="s">
        <v>44</v>
      </c>
      <c r="B195" s="24"/>
      <c r="C195" s="24"/>
      <c r="D195" s="24"/>
      <c r="E195" s="24"/>
      <c r="F195" s="24"/>
    </row>
    <row r="196" spans="1:6" ht="12.75">
      <c r="A196" s="1" t="s">
        <v>45</v>
      </c>
      <c r="B196" s="5" t="s">
        <v>85</v>
      </c>
      <c r="F196" s="79">
        <f>AVERAGE(F197:F198)</f>
        <v>3</v>
      </c>
    </row>
    <row r="197" spans="1:6" ht="12.75">
      <c r="A197" s="1"/>
      <c r="B197" s="25" t="s">
        <v>299</v>
      </c>
      <c r="C197" s="5">
        <v>0</v>
      </c>
      <c r="D197" s="5">
        <v>1</v>
      </c>
      <c r="E197" s="5">
        <v>2</v>
      </c>
      <c r="F197" s="5">
        <f t="shared" si="5"/>
        <v>3</v>
      </c>
    </row>
    <row r="198" spans="1:6" ht="12.75">
      <c r="A198" s="1"/>
      <c r="B198" s="25" t="s">
        <v>300</v>
      </c>
      <c r="C198" s="5">
        <v>0</v>
      </c>
      <c r="D198" s="5">
        <v>1</v>
      </c>
      <c r="E198" s="5">
        <v>2</v>
      </c>
      <c r="F198" s="5">
        <f t="shared" si="5"/>
        <v>3</v>
      </c>
    </row>
    <row r="199" spans="1:6" ht="12.75">
      <c r="A199" s="1" t="s">
        <v>46</v>
      </c>
      <c r="B199" s="35" t="s">
        <v>102</v>
      </c>
      <c r="C199" s="35"/>
      <c r="D199" s="35"/>
      <c r="E199" s="35"/>
      <c r="F199" s="96">
        <f>AVERAGE(F200:F201)</f>
        <v>7</v>
      </c>
    </row>
    <row r="200" spans="1:6" ht="12.75">
      <c r="A200" s="1"/>
      <c r="B200" s="35" t="s">
        <v>372</v>
      </c>
      <c r="C200" s="35">
        <v>2</v>
      </c>
      <c r="D200" s="35">
        <v>3</v>
      </c>
      <c r="E200" s="35">
        <v>2</v>
      </c>
      <c r="F200" s="35">
        <f>SUM(C200:E200)</f>
        <v>7</v>
      </c>
    </row>
    <row r="201" spans="1:6" s="56" customFormat="1" ht="12.75">
      <c r="A201" s="1" t="s">
        <v>47</v>
      </c>
      <c r="B201" s="78" t="s">
        <v>103</v>
      </c>
      <c r="F201" s="79">
        <f>AVERAGE(F202:F213)</f>
        <v>7</v>
      </c>
    </row>
    <row r="202" spans="1:6" s="56" customFormat="1" ht="12.75">
      <c r="A202" s="1"/>
      <c r="B202" s="36" t="s">
        <v>232</v>
      </c>
      <c r="C202" s="5">
        <v>2</v>
      </c>
      <c r="D202" s="5">
        <v>3</v>
      </c>
      <c r="E202" s="5">
        <v>2</v>
      </c>
      <c r="F202" s="5">
        <f aca="true" t="shared" si="7" ref="F202:F213">SUM(C202:E202)</f>
        <v>7</v>
      </c>
    </row>
    <row r="203" spans="1:6" s="56" customFormat="1" ht="12.75">
      <c r="A203" s="1"/>
      <c r="B203" s="36" t="s">
        <v>233</v>
      </c>
      <c r="C203" s="5">
        <v>2</v>
      </c>
      <c r="D203" s="5">
        <v>3</v>
      </c>
      <c r="E203" s="5">
        <v>2</v>
      </c>
      <c r="F203" s="5">
        <f t="shared" si="7"/>
        <v>7</v>
      </c>
    </row>
    <row r="204" spans="1:6" s="56" customFormat="1" ht="12.75">
      <c r="A204" s="1"/>
      <c r="B204" s="58" t="s">
        <v>234</v>
      </c>
      <c r="C204" s="5">
        <v>2</v>
      </c>
      <c r="D204" s="5">
        <v>3</v>
      </c>
      <c r="E204" s="5">
        <v>2</v>
      </c>
      <c r="F204" s="5">
        <f t="shared" si="7"/>
        <v>7</v>
      </c>
    </row>
    <row r="205" spans="1:6" s="56" customFormat="1" ht="12.75">
      <c r="A205" s="1"/>
      <c r="B205" s="57" t="s">
        <v>235</v>
      </c>
      <c r="C205" s="5">
        <v>2</v>
      </c>
      <c r="D205" s="5">
        <v>3</v>
      </c>
      <c r="E205" s="5">
        <v>2</v>
      </c>
      <c r="F205" s="5">
        <f t="shared" si="7"/>
        <v>7</v>
      </c>
    </row>
    <row r="206" spans="1:6" s="56" customFormat="1" ht="12.75">
      <c r="A206" s="1"/>
      <c r="B206" s="57" t="s">
        <v>237</v>
      </c>
      <c r="C206" s="5">
        <v>2</v>
      </c>
      <c r="D206" s="5">
        <v>3</v>
      </c>
      <c r="E206" s="5">
        <v>2</v>
      </c>
      <c r="F206" s="5">
        <f t="shared" si="7"/>
        <v>7</v>
      </c>
    </row>
    <row r="207" spans="1:6" s="56" customFormat="1" ht="12.75">
      <c r="A207" s="1"/>
      <c r="B207" s="57" t="s">
        <v>236</v>
      </c>
      <c r="C207" s="5">
        <v>2</v>
      </c>
      <c r="D207" s="5">
        <v>3</v>
      </c>
      <c r="E207" s="5">
        <v>2</v>
      </c>
      <c r="F207" s="5">
        <f t="shared" si="7"/>
        <v>7</v>
      </c>
    </row>
    <row r="208" spans="1:6" s="56" customFormat="1" ht="12.75">
      <c r="A208" s="1"/>
      <c r="B208" s="57" t="s">
        <v>238</v>
      </c>
      <c r="C208" s="5">
        <v>2</v>
      </c>
      <c r="D208" s="5">
        <v>3</v>
      </c>
      <c r="E208" s="5">
        <v>2</v>
      </c>
      <c r="F208" s="5">
        <f t="shared" si="7"/>
        <v>7</v>
      </c>
    </row>
    <row r="209" spans="1:6" s="56" customFormat="1" ht="12.75">
      <c r="A209" s="1"/>
      <c r="B209" s="36" t="s">
        <v>239</v>
      </c>
      <c r="C209" s="5">
        <v>2</v>
      </c>
      <c r="D209" s="5">
        <v>3</v>
      </c>
      <c r="E209" s="5">
        <v>2</v>
      </c>
      <c r="F209" s="5">
        <f t="shared" si="7"/>
        <v>7</v>
      </c>
    </row>
    <row r="210" spans="1:6" s="56" customFormat="1" ht="12.75">
      <c r="A210" s="1"/>
      <c r="B210" s="36" t="s">
        <v>240</v>
      </c>
      <c r="C210" s="5">
        <v>2</v>
      </c>
      <c r="D210" s="5">
        <v>3</v>
      </c>
      <c r="E210" s="5">
        <v>2</v>
      </c>
      <c r="F210" s="5">
        <f t="shared" si="7"/>
        <v>7</v>
      </c>
    </row>
    <row r="211" spans="1:6" s="56" customFormat="1" ht="12.75">
      <c r="A211" s="1"/>
      <c r="B211" s="36" t="s">
        <v>241</v>
      </c>
      <c r="C211" s="5">
        <v>2</v>
      </c>
      <c r="D211" s="5">
        <v>3</v>
      </c>
      <c r="E211" s="5">
        <v>2</v>
      </c>
      <c r="F211" s="5">
        <f t="shared" si="7"/>
        <v>7</v>
      </c>
    </row>
    <row r="212" spans="1:6" s="56" customFormat="1" ht="12.75">
      <c r="A212" s="1"/>
      <c r="B212" s="36" t="s">
        <v>242</v>
      </c>
      <c r="C212" s="5">
        <v>2</v>
      </c>
      <c r="D212" s="5">
        <v>3</v>
      </c>
      <c r="E212" s="5">
        <v>2</v>
      </c>
      <c r="F212" s="5">
        <f t="shared" si="7"/>
        <v>7</v>
      </c>
    </row>
    <row r="213" spans="1:6" ht="12.75">
      <c r="A213" s="1"/>
      <c r="B213" s="80" t="s">
        <v>243</v>
      </c>
      <c r="C213" s="5">
        <v>2</v>
      </c>
      <c r="D213" s="5">
        <v>3</v>
      </c>
      <c r="E213" s="5">
        <v>2</v>
      </c>
      <c r="F213" s="5">
        <f t="shared" si="7"/>
        <v>7</v>
      </c>
    </row>
    <row r="214" spans="1:6" ht="12.75">
      <c r="A214" s="1" t="s">
        <v>48</v>
      </c>
      <c r="B214" s="5" t="s">
        <v>86</v>
      </c>
      <c r="F214" s="79">
        <f>AVERAGE(F215:F216)</f>
        <v>6</v>
      </c>
    </row>
    <row r="215" spans="1:6" ht="12.75">
      <c r="A215" s="1"/>
      <c r="B215" s="25" t="s">
        <v>221</v>
      </c>
      <c r="C215" s="5">
        <v>2</v>
      </c>
      <c r="D215" s="5">
        <v>2</v>
      </c>
      <c r="E215" s="5">
        <v>2</v>
      </c>
      <c r="F215" s="5">
        <f>SUM(C215:E215)</f>
        <v>6</v>
      </c>
    </row>
    <row r="216" spans="1:6" ht="12.75">
      <c r="A216" s="1"/>
      <c r="B216" s="25" t="s">
        <v>222</v>
      </c>
      <c r="C216" s="5">
        <v>2</v>
      </c>
      <c r="D216" s="5">
        <v>2</v>
      </c>
      <c r="E216" s="5">
        <v>2</v>
      </c>
      <c r="F216" s="5">
        <f>SUM(C216:E216)</f>
        <v>6</v>
      </c>
    </row>
    <row r="217" spans="1:6" ht="12.75">
      <c r="A217" s="1" t="s">
        <v>49</v>
      </c>
      <c r="B217" s="5" t="s">
        <v>87</v>
      </c>
      <c r="F217" s="79">
        <f>AVERAGE(F218)</f>
        <v>6</v>
      </c>
    </row>
    <row r="218" spans="1:6" ht="12.75">
      <c r="A218" s="1"/>
      <c r="B218" s="25" t="s">
        <v>276</v>
      </c>
      <c r="C218" s="5">
        <v>2</v>
      </c>
      <c r="D218" s="5">
        <v>2</v>
      </c>
      <c r="E218" s="5">
        <v>2</v>
      </c>
      <c r="F218" s="5">
        <f>SUM(C218:E218)</f>
        <v>6</v>
      </c>
    </row>
    <row r="219" spans="1:6" ht="12.75">
      <c r="A219" s="1" t="s">
        <v>50</v>
      </c>
      <c r="B219" s="25" t="s">
        <v>104</v>
      </c>
      <c r="F219" s="79">
        <f>AVERAGE(F220:F222)</f>
        <v>5.666666666666667</v>
      </c>
    </row>
    <row r="220" spans="1:6" ht="12.75">
      <c r="A220" s="1"/>
      <c r="B220" s="25" t="s">
        <v>301</v>
      </c>
      <c r="C220" s="5">
        <v>2</v>
      </c>
      <c r="D220" s="5">
        <v>1</v>
      </c>
      <c r="E220" s="5">
        <v>2</v>
      </c>
      <c r="F220" s="5">
        <f>SUM(C220:E220)</f>
        <v>5</v>
      </c>
    </row>
    <row r="221" spans="1:6" ht="12.75">
      <c r="A221" s="1"/>
      <c r="B221" s="25" t="s">
        <v>302</v>
      </c>
      <c r="C221" s="5">
        <v>2</v>
      </c>
      <c r="D221" s="5">
        <v>2</v>
      </c>
      <c r="E221" s="5">
        <v>2</v>
      </c>
      <c r="F221" s="5">
        <f>SUM(C221:E221)</f>
        <v>6</v>
      </c>
    </row>
    <row r="222" spans="1:6" ht="12.75">
      <c r="A222" s="1"/>
      <c r="B222" s="25" t="s">
        <v>303</v>
      </c>
      <c r="C222" s="5">
        <v>2</v>
      </c>
      <c r="D222" s="5">
        <v>2</v>
      </c>
      <c r="E222" s="5">
        <v>2</v>
      </c>
      <c r="F222" s="5">
        <f>SUM(C222:E222)</f>
        <v>6</v>
      </c>
    </row>
    <row r="223" spans="1:6" ht="12.75">
      <c r="A223" s="1" t="s">
        <v>51</v>
      </c>
      <c r="B223" s="5" t="s">
        <v>85</v>
      </c>
      <c r="F223" s="79">
        <f>AVERAGE(F224:F229)</f>
        <v>6.166666666666667</v>
      </c>
    </row>
    <row r="224" spans="1:6" ht="12.75">
      <c r="A224" s="1"/>
      <c r="B224" s="25" t="s">
        <v>270</v>
      </c>
      <c r="C224" s="5">
        <v>3</v>
      </c>
      <c r="D224" s="5">
        <v>2</v>
      </c>
      <c r="E224" s="5">
        <v>2</v>
      </c>
      <c r="F224" s="5">
        <f aca="true" t="shared" si="8" ref="F224:F229">SUM(C224:E224)</f>
        <v>7</v>
      </c>
    </row>
    <row r="225" spans="1:6" ht="12.75">
      <c r="A225" s="1"/>
      <c r="B225" s="25" t="s">
        <v>271</v>
      </c>
      <c r="C225" s="5">
        <v>2</v>
      </c>
      <c r="D225" s="5">
        <v>1</v>
      </c>
      <c r="E225" s="5">
        <v>2</v>
      </c>
      <c r="F225" s="5">
        <f t="shared" si="8"/>
        <v>5</v>
      </c>
    </row>
    <row r="226" spans="1:6" ht="12.75">
      <c r="A226" s="1"/>
      <c r="B226" s="25" t="s">
        <v>272</v>
      </c>
      <c r="C226" s="5">
        <v>2</v>
      </c>
      <c r="D226" s="5">
        <v>2</v>
      </c>
      <c r="E226" s="5">
        <v>2</v>
      </c>
      <c r="F226" s="5">
        <f t="shared" si="8"/>
        <v>6</v>
      </c>
    </row>
    <row r="227" spans="1:6" ht="12.75">
      <c r="A227" s="1"/>
      <c r="B227" s="25" t="s">
        <v>273</v>
      </c>
      <c r="C227" s="5">
        <v>2</v>
      </c>
      <c r="D227" s="5">
        <v>2</v>
      </c>
      <c r="E227" s="5">
        <v>2</v>
      </c>
      <c r="F227" s="5">
        <f t="shared" si="8"/>
        <v>6</v>
      </c>
    </row>
    <row r="228" spans="1:6" ht="12.75">
      <c r="A228" s="1"/>
      <c r="B228" s="25" t="s">
        <v>274</v>
      </c>
      <c r="C228" s="5">
        <v>3</v>
      </c>
      <c r="D228" s="5">
        <v>2</v>
      </c>
      <c r="E228" s="5">
        <v>2</v>
      </c>
      <c r="F228" s="5">
        <f t="shared" si="8"/>
        <v>7</v>
      </c>
    </row>
    <row r="229" spans="1:6" ht="12.75">
      <c r="A229" s="1"/>
      <c r="B229" s="25" t="s">
        <v>275</v>
      </c>
      <c r="C229" s="5">
        <v>2</v>
      </c>
      <c r="D229" s="5">
        <v>2</v>
      </c>
      <c r="E229" s="5">
        <v>2</v>
      </c>
      <c r="F229" s="5">
        <f t="shared" si="8"/>
        <v>6</v>
      </c>
    </row>
    <row r="230" spans="1:6" ht="12.75">
      <c r="A230" s="3" t="s">
        <v>52</v>
      </c>
      <c r="B230" s="24"/>
      <c r="C230" s="24"/>
      <c r="D230" s="24"/>
      <c r="E230" s="24"/>
      <c r="F230" s="24"/>
    </row>
    <row r="231" spans="1:6" ht="12.75">
      <c r="A231" s="1" t="s">
        <v>53</v>
      </c>
      <c r="B231" s="5" t="s">
        <v>88</v>
      </c>
      <c r="F231" s="79">
        <f>AVERAGE(F232:F238)</f>
        <v>5</v>
      </c>
    </row>
    <row r="232" spans="1:6" ht="12.75">
      <c r="A232" s="1"/>
      <c r="B232" s="25" t="s">
        <v>310</v>
      </c>
      <c r="C232" s="5">
        <v>1</v>
      </c>
      <c r="D232" s="5">
        <v>2</v>
      </c>
      <c r="E232" s="5">
        <v>2</v>
      </c>
      <c r="F232" s="5">
        <f aca="true" t="shared" si="9" ref="F232:F238">SUM(C232:E232)</f>
        <v>5</v>
      </c>
    </row>
    <row r="233" spans="1:6" ht="12.75">
      <c r="A233" s="1"/>
      <c r="B233" s="25" t="s">
        <v>311</v>
      </c>
      <c r="C233" s="5">
        <v>1</v>
      </c>
      <c r="D233" s="5">
        <v>2</v>
      </c>
      <c r="E233" s="5">
        <v>2</v>
      </c>
      <c r="F233" s="5">
        <f t="shared" si="9"/>
        <v>5</v>
      </c>
    </row>
    <row r="234" spans="1:6" ht="12.75">
      <c r="A234" s="1"/>
      <c r="B234" s="25" t="s">
        <v>312</v>
      </c>
      <c r="C234" s="5">
        <v>1</v>
      </c>
      <c r="D234" s="5">
        <v>2</v>
      </c>
      <c r="E234" s="5">
        <v>2</v>
      </c>
      <c r="F234" s="5">
        <f t="shared" si="9"/>
        <v>5</v>
      </c>
    </row>
    <row r="235" spans="1:6" ht="12.75">
      <c r="A235" s="1"/>
      <c r="B235" s="25" t="s">
        <v>313</v>
      </c>
      <c r="C235" s="5">
        <v>1</v>
      </c>
      <c r="D235" s="5">
        <v>2</v>
      </c>
      <c r="E235" s="5">
        <v>2</v>
      </c>
      <c r="F235" s="5">
        <f t="shared" si="9"/>
        <v>5</v>
      </c>
    </row>
    <row r="236" spans="1:6" ht="12.75">
      <c r="A236" s="1"/>
      <c r="B236" s="25" t="s">
        <v>314</v>
      </c>
      <c r="C236" s="5">
        <v>1</v>
      </c>
      <c r="D236" s="5">
        <v>2</v>
      </c>
      <c r="E236" s="5">
        <v>2</v>
      </c>
      <c r="F236" s="5">
        <f t="shared" si="9"/>
        <v>5</v>
      </c>
    </row>
    <row r="237" spans="1:6" ht="12.75">
      <c r="A237" s="1"/>
      <c r="B237" s="25" t="s">
        <v>315</v>
      </c>
      <c r="C237" s="5">
        <v>1</v>
      </c>
      <c r="D237" s="5">
        <v>2</v>
      </c>
      <c r="E237" s="5">
        <v>2</v>
      </c>
      <c r="F237" s="5">
        <f t="shared" si="9"/>
        <v>5</v>
      </c>
    </row>
    <row r="238" spans="1:6" ht="12.75">
      <c r="A238" s="1"/>
      <c r="B238" s="25" t="s">
        <v>316</v>
      </c>
      <c r="C238" s="5">
        <v>1</v>
      </c>
      <c r="D238" s="5">
        <v>2</v>
      </c>
      <c r="E238" s="5">
        <v>2</v>
      </c>
      <c r="F238" s="5">
        <f t="shared" si="9"/>
        <v>5</v>
      </c>
    </row>
    <row r="239" spans="1:8" ht="12.75">
      <c r="A239" s="3" t="s">
        <v>54</v>
      </c>
      <c r="B239" s="24"/>
      <c r="C239" s="24"/>
      <c r="D239" s="24"/>
      <c r="E239" s="24"/>
      <c r="F239" s="24"/>
      <c r="H239" s="36"/>
    </row>
    <row r="240" spans="1:8" ht="12.75">
      <c r="A240" s="3" t="s">
        <v>55</v>
      </c>
      <c r="B240" s="24"/>
      <c r="C240" s="24"/>
      <c r="D240" s="24"/>
      <c r="E240" s="24"/>
      <c r="F240" s="24"/>
      <c r="H240" s="36"/>
    </row>
    <row r="241" spans="1:8" ht="12.75">
      <c r="A241" s="1" t="s">
        <v>56</v>
      </c>
      <c r="B241" s="55" t="s">
        <v>89</v>
      </c>
      <c r="C241" s="35"/>
      <c r="D241" s="35"/>
      <c r="E241" s="35"/>
      <c r="F241" s="96">
        <f>AVERAGE(F242)</f>
        <v>6</v>
      </c>
      <c r="H241" s="36"/>
    </row>
    <row r="242" spans="1:8" ht="12.75">
      <c r="A242" s="1"/>
      <c r="B242" s="35" t="s">
        <v>375</v>
      </c>
      <c r="C242" s="35">
        <v>3</v>
      </c>
      <c r="D242" s="35">
        <v>1</v>
      </c>
      <c r="E242" s="35">
        <v>2</v>
      </c>
      <c r="F242" s="35">
        <f aca="true" t="shared" si="10" ref="F242:F264">SUM(C242:E242)</f>
        <v>6</v>
      </c>
      <c r="H242" s="36"/>
    </row>
    <row r="243" spans="1:8" ht="12.75">
      <c r="A243" s="1" t="s">
        <v>57</v>
      </c>
      <c r="B243" s="62" t="s">
        <v>90</v>
      </c>
      <c r="C243" s="62" t="s">
        <v>351</v>
      </c>
      <c r="D243" s="53"/>
      <c r="E243" s="53"/>
      <c r="F243" s="53">
        <f t="shared" si="10"/>
        <v>0</v>
      </c>
      <c r="H243" s="36"/>
    </row>
    <row r="244" spans="1:8" ht="12.75">
      <c r="A244" s="1" t="s">
        <v>58</v>
      </c>
      <c r="B244" s="5" t="s">
        <v>91</v>
      </c>
      <c r="F244" s="79">
        <f>AVERAGE(F245:F253)</f>
        <v>6</v>
      </c>
      <c r="H244" s="36"/>
    </row>
    <row r="245" spans="1:8" ht="12.75">
      <c r="A245" s="1"/>
      <c r="B245" s="55" t="s">
        <v>223</v>
      </c>
      <c r="C245" s="5">
        <v>2</v>
      </c>
      <c r="D245" s="5">
        <v>3</v>
      </c>
      <c r="E245" s="5">
        <v>2</v>
      </c>
      <c r="F245" s="5">
        <f t="shared" si="10"/>
        <v>7</v>
      </c>
      <c r="H245" s="36"/>
    </row>
    <row r="246" spans="1:8" ht="12.75">
      <c r="A246" s="1"/>
      <c r="B246" s="25" t="s">
        <v>224</v>
      </c>
      <c r="C246" s="5">
        <v>2</v>
      </c>
      <c r="D246" s="5">
        <v>1</v>
      </c>
      <c r="E246" s="5">
        <v>2</v>
      </c>
      <c r="F246" s="5">
        <f t="shared" si="10"/>
        <v>5</v>
      </c>
      <c r="H246" s="36"/>
    </row>
    <row r="247" spans="1:8" ht="12.75">
      <c r="A247" s="1"/>
      <c r="B247" s="25" t="s">
        <v>225</v>
      </c>
      <c r="C247" s="5">
        <v>2</v>
      </c>
      <c r="D247" s="5">
        <v>2</v>
      </c>
      <c r="E247" s="5">
        <v>2</v>
      </c>
      <c r="F247" s="5">
        <f t="shared" si="10"/>
        <v>6</v>
      </c>
      <c r="H247" s="36"/>
    </row>
    <row r="248" spans="1:6" ht="12.75">
      <c r="A248" s="1"/>
      <c r="B248" s="25" t="s">
        <v>226</v>
      </c>
      <c r="C248" s="5">
        <v>2</v>
      </c>
      <c r="D248" s="5">
        <v>2</v>
      </c>
      <c r="E248" s="5">
        <v>2</v>
      </c>
      <c r="F248" s="5">
        <f t="shared" si="10"/>
        <v>6</v>
      </c>
    </row>
    <row r="249" spans="1:6" ht="12.75">
      <c r="A249" s="1"/>
      <c r="B249" s="25" t="s">
        <v>227</v>
      </c>
      <c r="C249" s="5">
        <v>2</v>
      </c>
      <c r="D249" s="5">
        <v>3</v>
      </c>
      <c r="E249" s="5">
        <v>2</v>
      </c>
      <c r="F249" s="5">
        <f t="shared" si="10"/>
        <v>7</v>
      </c>
    </row>
    <row r="250" spans="1:6" ht="12.75">
      <c r="A250" s="1"/>
      <c r="B250" s="25" t="s">
        <v>228</v>
      </c>
      <c r="C250" s="5">
        <v>2</v>
      </c>
      <c r="D250" s="5">
        <v>3</v>
      </c>
      <c r="E250" s="5">
        <v>2</v>
      </c>
      <c r="F250" s="5">
        <f t="shared" si="10"/>
        <v>7</v>
      </c>
    </row>
    <row r="251" spans="1:6" ht="12.75">
      <c r="A251" s="1"/>
      <c r="B251" s="25" t="s">
        <v>229</v>
      </c>
      <c r="C251" s="5">
        <v>2</v>
      </c>
      <c r="D251" s="5">
        <v>1</v>
      </c>
      <c r="E251" s="5">
        <v>2</v>
      </c>
      <c r="F251" s="5">
        <f t="shared" si="10"/>
        <v>5</v>
      </c>
    </row>
    <row r="252" spans="1:6" ht="12.75">
      <c r="A252" s="1"/>
      <c r="B252" s="25" t="s">
        <v>230</v>
      </c>
      <c r="C252" s="5">
        <v>2</v>
      </c>
      <c r="D252" s="5">
        <v>1</v>
      </c>
      <c r="E252" s="5">
        <v>2</v>
      </c>
      <c r="F252" s="5">
        <f t="shared" si="10"/>
        <v>5</v>
      </c>
    </row>
    <row r="253" spans="1:6" ht="12.75">
      <c r="A253" s="5"/>
      <c r="B253" s="25" t="s">
        <v>231</v>
      </c>
      <c r="C253" s="5">
        <v>2</v>
      </c>
      <c r="D253" s="5">
        <v>2</v>
      </c>
      <c r="E253" s="5">
        <v>2</v>
      </c>
      <c r="F253" s="5">
        <f t="shared" si="10"/>
        <v>6</v>
      </c>
    </row>
    <row r="254" spans="1:6" ht="12.75">
      <c r="A254" s="1" t="s">
        <v>59</v>
      </c>
      <c r="B254" s="55" t="s">
        <v>105</v>
      </c>
      <c r="F254" s="79">
        <f>AVERAGE(F255:F260)</f>
        <v>6.833333333333333</v>
      </c>
    </row>
    <row r="255" spans="1:6" ht="12.75">
      <c r="A255" s="1"/>
      <c r="B255" s="25" t="s">
        <v>180</v>
      </c>
      <c r="C255" s="5">
        <v>2</v>
      </c>
      <c r="D255" s="5">
        <v>2</v>
      </c>
      <c r="E255" s="5">
        <v>2</v>
      </c>
      <c r="F255" s="5">
        <f t="shared" si="10"/>
        <v>6</v>
      </c>
    </row>
    <row r="256" spans="1:6" ht="12.75">
      <c r="A256" s="1"/>
      <c r="B256" s="25" t="s">
        <v>181</v>
      </c>
      <c r="C256" s="5">
        <v>2</v>
      </c>
      <c r="D256" s="5">
        <v>3</v>
      </c>
      <c r="E256" s="5">
        <v>2</v>
      </c>
      <c r="F256" s="5">
        <f t="shared" si="10"/>
        <v>7</v>
      </c>
    </row>
    <row r="257" spans="1:6" ht="12.75">
      <c r="A257" s="1"/>
      <c r="B257" s="25" t="s">
        <v>182</v>
      </c>
      <c r="C257" s="5">
        <v>3</v>
      </c>
      <c r="D257" s="5">
        <v>2</v>
      </c>
      <c r="E257" s="5">
        <v>2</v>
      </c>
      <c r="F257" s="5">
        <f t="shared" si="10"/>
        <v>7</v>
      </c>
    </row>
    <row r="258" spans="1:6" ht="12.75">
      <c r="A258" s="1"/>
      <c r="B258" s="25" t="s">
        <v>183</v>
      </c>
      <c r="C258" s="5">
        <v>2</v>
      </c>
      <c r="D258" s="5">
        <v>3</v>
      </c>
      <c r="E258" s="5">
        <v>2</v>
      </c>
      <c r="F258" s="5">
        <f t="shared" si="10"/>
        <v>7</v>
      </c>
    </row>
    <row r="259" spans="1:6" ht="12.75">
      <c r="A259" s="1"/>
      <c r="B259" s="25" t="s">
        <v>184</v>
      </c>
      <c r="C259" s="5">
        <v>2</v>
      </c>
      <c r="D259" s="5">
        <v>3</v>
      </c>
      <c r="E259" s="5">
        <v>2</v>
      </c>
      <c r="F259" s="5">
        <f t="shared" si="10"/>
        <v>7</v>
      </c>
    </row>
    <row r="260" spans="1:6" ht="12.75">
      <c r="A260" s="1"/>
      <c r="B260" s="25" t="s">
        <v>185</v>
      </c>
      <c r="C260" s="5">
        <v>2</v>
      </c>
      <c r="D260" s="5">
        <v>3</v>
      </c>
      <c r="E260" s="5">
        <v>2</v>
      </c>
      <c r="F260" s="5">
        <f t="shared" si="10"/>
        <v>7</v>
      </c>
    </row>
    <row r="261" spans="1:6" ht="12.75">
      <c r="A261" s="1" t="s">
        <v>60</v>
      </c>
      <c r="B261" s="62" t="s">
        <v>106</v>
      </c>
      <c r="C261" s="62" t="s">
        <v>351</v>
      </c>
      <c r="D261" s="53"/>
      <c r="E261" s="53"/>
      <c r="F261" s="53">
        <f t="shared" si="10"/>
        <v>0</v>
      </c>
    </row>
    <row r="262" spans="1:6" ht="12.75">
      <c r="A262" s="2" t="s">
        <v>61</v>
      </c>
      <c r="B262" s="24"/>
      <c r="C262" s="24"/>
      <c r="D262" s="24"/>
      <c r="E262" s="24"/>
      <c r="F262" s="24"/>
    </row>
    <row r="263" spans="1:6" ht="12.75">
      <c r="A263" s="81" t="s">
        <v>62</v>
      </c>
      <c r="B263" s="69" t="s">
        <v>92</v>
      </c>
      <c r="F263" s="79">
        <f>AVERAGE(F264)</f>
        <v>6</v>
      </c>
    </row>
    <row r="264" spans="1:6" ht="12.75">
      <c r="A264" s="5"/>
      <c r="B264" s="25" t="s">
        <v>346</v>
      </c>
      <c r="C264" s="5">
        <v>2</v>
      </c>
      <c r="D264" s="5">
        <v>2</v>
      </c>
      <c r="E264" s="5">
        <v>2</v>
      </c>
      <c r="F264" s="5">
        <f t="shared" si="10"/>
        <v>6</v>
      </c>
    </row>
  </sheetData>
  <sheetProtection/>
  <autoFilter ref="A5:F264"/>
  <printOptions/>
  <pageMargins left="0.35433070866141736" right="0.35433070866141736" top="0.4724409448818898" bottom="0.7480314960629921" header="0.31496062992125984" footer="0.31496062992125984"/>
  <pageSetup fitToHeight="5" fitToWidth="1" horizontalDpi="600" verticalDpi="600" orientation="portrait" paperSize="9" scale="96" r:id="rId1"/>
  <ignoredErrors>
    <ignoredError sqref="F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4" sqref="I44"/>
    </sheetView>
  </sheetViews>
  <sheetFormatPr defaultColWidth="9.140625" defaultRowHeight="12.75"/>
  <cols>
    <col min="1" max="1" width="12.28125" style="0" customWidth="1"/>
    <col min="2" max="2" width="26.28125" style="0" customWidth="1"/>
    <col min="3" max="3" width="11.140625" style="0" customWidth="1"/>
    <col min="4" max="4" width="9.140625" style="0" customWidth="1"/>
    <col min="5" max="8" width="7.00390625" style="0" customWidth="1"/>
    <col min="9" max="12" width="8.57421875" style="0" customWidth="1"/>
  </cols>
  <sheetData>
    <row r="2" ht="15.75">
      <c r="B2" s="9" t="s">
        <v>376</v>
      </c>
    </row>
    <row r="3" spans="2:12" ht="39.75" customHeight="1">
      <c r="B3" s="141" t="s">
        <v>377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3" ht="192" customHeight="1">
      <c r="A4" s="15" t="s">
        <v>107</v>
      </c>
      <c r="B4" s="85" t="s">
        <v>108</v>
      </c>
      <c r="C4" s="92" t="s">
        <v>361</v>
      </c>
      <c r="D4" s="92" t="s">
        <v>362</v>
      </c>
      <c r="E4" s="92" t="s">
        <v>363</v>
      </c>
      <c r="F4" s="92" t="s">
        <v>364</v>
      </c>
      <c r="G4" s="97" t="s">
        <v>365</v>
      </c>
      <c r="H4" s="92" t="s">
        <v>366</v>
      </c>
      <c r="I4" s="92" t="s">
        <v>367</v>
      </c>
      <c r="J4" s="92" t="s">
        <v>368</v>
      </c>
      <c r="K4" s="92" t="s">
        <v>369</v>
      </c>
      <c r="L4" s="92" t="s">
        <v>370</v>
      </c>
      <c r="M4" s="89" t="s">
        <v>128</v>
      </c>
    </row>
    <row r="5" spans="1:13" ht="15">
      <c r="A5" s="1" t="s">
        <v>0</v>
      </c>
      <c r="B5" s="6" t="s">
        <v>93</v>
      </c>
      <c r="C5" s="5">
        <v>1</v>
      </c>
      <c r="D5" s="5">
        <v>1</v>
      </c>
      <c r="E5" s="5">
        <v>3</v>
      </c>
      <c r="F5" s="5">
        <v>1</v>
      </c>
      <c r="G5" s="5">
        <v>2</v>
      </c>
      <c r="H5" s="5">
        <v>1</v>
      </c>
      <c r="I5" s="35">
        <v>2</v>
      </c>
      <c r="J5" s="35">
        <v>1</v>
      </c>
      <c r="K5" s="35">
        <v>2</v>
      </c>
      <c r="L5" s="35">
        <v>2</v>
      </c>
      <c r="M5" s="90">
        <f>SUM(C5:L5)</f>
        <v>16</v>
      </c>
    </row>
    <row r="6" spans="1:13" ht="15">
      <c r="A6" s="3" t="s">
        <v>1</v>
      </c>
      <c r="B6" s="86"/>
      <c r="C6" s="86"/>
      <c r="D6" s="86"/>
      <c r="E6" s="86"/>
      <c r="F6" s="86"/>
      <c r="G6" s="86"/>
      <c r="H6" s="86"/>
      <c r="I6" s="23"/>
      <c r="J6" s="23"/>
      <c r="K6" s="23"/>
      <c r="L6" s="23"/>
      <c r="M6" s="41">
        <f aca="true" t="shared" si="0" ref="M6:M36">SUM(C6:L6)</f>
        <v>0</v>
      </c>
    </row>
    <row r="7" spans="1:13" ht="15">
      <c r="A7" s="3" t="s">
        <v>2</v>
      </c>
      <c r="B7" s="86"/>
      <c r="C7" s="86"/>
      <c r="D7" s="86"/>
      <c r="E7" s="86"/>
      <c r="F7" s="86"/>
      <c r="G7" s="86"/>
      <c r="H7" s="86"/>
      <c r="I7" s="23"/>
      <c r="J7" s="23"/>
      <c r="K7" s="23"/>
      <c r="L7" s="23"/>
      <c r="M7" s="41">
        <f t="shared" si="0"/>
        <v>0</v>
      </c>
    </row>
    <row r="8" spans="1:13" ht="15">
      <c r="A8" s="3" t="s">
        <v>3</v>
      </c>
      <c r="B8" s="86"/>
      <c r="C8" s="86"/>
      <c r="D8" s="86"/>
      <c r="E8" s="86"/>
      <c r="F8" s="86"/>
      <c r="G8" s="86"/>
      <c r="H8" s="86"/>
      <c r="I8" s="23"/>
      <c r="J8" s="23"/>
      <c r="K8" s="23"/>
      <c r="L8" s="23"/>
      <c r="M8" s="41">
        <f t="shared" si="0"/>
        <v>0</v>
      </c>
    </row>
    <row r="9" spans="1:13" ht="15">
      <c r="A9" s="1" t="s">
        <v>4</v>
      </c>
      <c r="B9" s="7" t="s">
        <v>64</v>
      </c>
      <c r="C9" s="5">
        <v>1</v>
      </c>
      <c r="D9" s="5">
        <v>2</v>
      </c>
      <c r="E9" s="5">
        <v>3</v>
      </c>
      <c r="F9" s="5">
        <v>1</v>
      </c>
      <c r="G9" s="5">
        <v>1.5</v>
      </c>
      <c r="H9" s="5">
        <v>1</v>
      </c>
      <c r="I9" s="35">
        <v>2</v>
      </c>
      <c r="J9" s="35">
        <v>1</v>
      </c>
      <c r="K9" s="35">
        <v>1</v>
      </c>
      <c r="L9" s="35">
        <v>2</v>
      </c>
      <c r="M9" s="90">
        <f t="shared" si="0"/>
        <v>15.5</v>
      </c>
    </row>
    <row r="10" spans="1:13" ht="15">
      <c r="A10" s="3" t="s">
        <v>5</v>
      </c>
      <c r="B10" s="87"/>
      <c r="C10" s="87"/>
      <c r="D10" s="87"/>
      <c r="E10" s="87"/>
      <c r="F10" s="87"/>
      <c r="G10" s="87"/>
      <c r="H10" s="87"/>
      <c r="I10" s="24"/>
      <c r="J10" s="24"/>
      <c r="K10" s="24"/>
      <c r="L10" s="24"/>
      <c r="M10" s="42">
        <f t="shared" si="0"/>
        <v>0</v>
      </c>
    </row>
    <row r="11" spans="1:13" ht="15">
      <c r="A11" s="3" t="s">
        <v>6</v>
      </c>
      <c r="B11" s="87"/>
      <c r="C11" s="87"/>
      <c r="D11" s="87"/>
      <c r="E11" s="87"/>
      <c r="F11" s="87"/>
      <c r="G11" s="87"/>
      <c r="H11" s="87"/>
      <c r="I11" s="24"/>
      <c r="J11" s="24"/>
      <c r="K11" s="24"/>
      <c r="L11" s="24"/>
      <c r="M11" s="42">
        <f t="shared" si="0"/>
        <v>0</v>
      </c>
    </row>
    <row r="12" spans="1:13" ht="15">
      <c r="A12" s="3" t="s">
        <v>7</v>
      </c>
      <c r="B12" s="87"/>
      <c r="C12" s="87"/>
      <c r="D12" s="87"/>
      <c r="E12" s="87"/>
      <c r="F12" s="87"/>
      <c r="G12" s="87"/>
      <c r="H12" s="87"/>
      <c r="I12" s="24"/>
      <c r="J12" s="24"/>
      <c r="K12" s="24"/>
      <c r="L12" s="24"/>
      <c r="M12" s="42">
        <f t="shared" si="0"/>
        <v>0</v>
      </c>
    </row>
    <row r="13" spans="1:13" ht="15">
      <c r="A13" s="1" t="s">
        <v>8</v>
      </c>
      <c r="B13" s="6" t="s">
        <v>94</v>
      </c>
      <c r="C13" s="5">
        <v>3</v>
      </c>
      <c r="D13" s="5">
        <v>2</v>
      </c>
      <c r="E13" s="5">
        <v>2.5</v>
      </c>
      <c r="F13" s="5">
        <v>2</v>
      </c>
      <c r="G13" s="5">
        <v>1.5</v>
      </c>
      <c r="H13" s="5">
        <v>0</v>
      </c>
      <c r="I13" s="35">
        <v>2</v>
      </c>
      <c r="J13" s="35">
        <v>1.5</v>
      </c>
      <c r="K13" s="35">
        <v>1.5</v>
      </c>
      <c r="L13" s="35">
        <v>2</v>
      </c>
      <c r="M13" s="90">
        <f t="shared" si="0"/>
        <v>18</v>
      </c>
    </row>
    <row r="14" spans="1:13" ht="15">
      <c r="A14" s="1" t="s">
        <v>9</v>
      </c>
      <c r="B14" s="7" t="s">
        <v>65</v>
      </c>
      <c r="C14" s="5">
        <v>2</v>
      </c>
      <c r="D14" s="5">
        <v>2.5</v>
      </c>
      <c r="E14" s="5">
        <v>2</v>
      </c>
      <c r="F14" s="5">
        <v>3</v>
      </c>
      <c r="G14" s="5">
        <v>1.5</v>
      </c>
      <c r="H14" s="5">
        <v>1</v>
      </c>
      <c r="I14" s="35">
        <v>3</v>
      </c>
      <c r="J14" s="35">
        <v>1.5</v>
      </c>
      <c r="K14" s="35">
        <v>2</v>
      </c>
      <c r="L14" s="35">
        <v>1</v>
      </c>
      <c r="M14" s="90">
        <f t="shared" si="0"/>
        <v>19.5</v>
      </c>
    </row>
    <row r="15" spans="1:13" ht="15">
      <c r="A15" s="1" t="s">
        <v>10</v>
      </c>
      <c r="B15" s="7" t="s">
        <v>66</v>
      </c>
      <c r="C15" s="5">
        <v>1</v>
      </c>
      <c r="D15" s="5">
        <v>2.5</v>
      </c>
      <c r="E15" s="5">
        <v>2</v>
      </c>
      <c r="F15" s="5">
        <v>1</v>
      </c>
      <c r="G15" s="5">
        <v>2</v>
      </c>
      <c r="H15" s="5">
        <v>1</v>
      </c>
      <c r="I15" s="35">
        <v>1</v>
      </c>
      <c r="J15" s="35">
        <v>1</v>
      </c>
      <c r="K15" s="35">
        <v>1</v>
      </c>
      <c r="L15" s="35">
        <v>1</v>
      </c>
      <c r="M15" s="90">
        <f t="shared" si="0"/>
        <v>13.5</v>
      </c>
    </row>
    <row r="16" spans="1:13" ht="15">
      <c r="A16" s="1" t="s">
        <v>11</v>
      </c>
      <c r="B16" s="6" t="s">
        <v>95</v>
      </c>
      <c r="C16" s="5">
        <v>2</v>
      </c>
      <c r="D16" s="5">
        <v>2</v>
      </c>
      <c r="E16" s="5">
        <v>2</v>
      </c>
      <c r="F16" s="5">
        <v>1</v>
      </c>
      <c r="G16" s="5">
        <v>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90">
        <f t="shared" si="0"/>
        <v>9</v>
      </c>
    </row>
    <row r="17" spans="1:13" ht="15">
      <c r="A17" s="1" t="s">
        <v>12</v>
      </c>
      <c r="B17" s="6" t="s">
        <v>96</v>
      </c>
      <c r="C17" s="5">
        <v>1</v>
      </c>
      <c r="D17" s="5">
        <v>2</v>
      </c>
      <c r="E17" s="5">
        <v>2</v>
      </c>
      <c r="F17" s="5">
        <v>1</v>
      </c>
      <c r="G17" s="5">
        <v>1</v>
      </c>
      <c r="H17" s="5">
        <v>1</v>
      </c>
      <c r="I17" s="35">
        <v>1</v>
      </c>
      <c r="J17" s="35">
        <v>1</v>
      </c>
      <c r="K17" s="35">
        <v>1</v>
      </c>
      <c r="L17" s="35">
        <v>2</v>
      </c>
      <c r="M17" s="90">
        <f t="shared" si="0"/>
        <v>13</v>
      </c>
    </row>
    <row r="18" spans="1:13" ht="15">
      <c r="A18" s="1" t="s">
        <v>13</v>
      </c>
      <c r="B18" s="6" t="s">
        <v>97</v>
      </c>
      <c r="C18" s="5">
        <v>1</v>
      </c>
      <c r="D18" s="5">
        <v>2</v>
      </c>
      <c r="E18" s="5">
        <v>2</v>
      </c>
      <c r="F18" s="5">
        <v>2</v>
      </c>
      <c r="G18" s="5">
        <v>2</v>
      </c>
      <c r="H18" s="5">
        <v>2</v>
      </c>
      <c r="I18" s="35">
        <v>1</v>
      </c>
      <c r="J18" s="35">
        <v>1</v>
      </c>
      <c r="K18" s="35">
        <v>1</v>
      </c>
      <c r="L18" s="35">
        <v>2</v>
      </c>
      <c r="M18" s="90">
        <f t="shared" si="0"/>
        <v>16</v>
      </c>
    </row>
    <row r="19" spans="1:13" ht="15">
      <c r="A19" s="1" t="s">
        <v>14</v>
      </c>
      <c r="B19" s="7" t="s">
        <v>67</v>
      </c>
      <c r="C19" s="5"/>
      <c r="D19" s="5"/>
      <c r="E19" s="5"/>
      <c r="F19" s="5"/>
      <c r="G19" s="5"/>
      <c r="H19" s="5"/>
      <c r="I19" s="35"/>
      <c r="J19" s="35"/>
      <c r="K19" s="35"/>
      <c r="L19" s="35"/>
      <c r="M19" s="90">
        <f t="shared" si="0"/>
        <v>0</v>
      </c>
    </row>
    <row r="20" spans="1:13" ht="15">
      <c r="A20" s="1" t="s">
        <v>15</v>
      </c>
      <c r="B20" s="7" t="s">
        <v>68</v>
      </c>
      <c r="C20" s="5"/>
      <c r="D20" s="5"/>
      <c r="E20" s="5"/>
      <c r="F20" s="5"/>
      <c r="G20" s="5"/>
      <c r="H20" s="5"/>
      <c r="I20" s="35"/>
      <c r="J20" s="35"/>
      <c r="K20" s="35"/>
      <c r="L20" s="35"/>
      <c r="M20" s="90">
        <f t="shared" si="0"/>
        <v>0</v>
      </c>
    </row>
    <row r="21" spans="1:13" ht="15">
      <c r="A21" s="1" t="s">
        <v>16</v>
      </c>
      <c r="B21" s="7" t="s">
        <v>69</v>
      </c>
      <c r="C21" s="5"/>
      <c r="D21" s="5"/>
      <c r="E21" s="5"/>
      <c r="F21" s="5"/>
      <c r="G21" s="5"/>
      <c r="H21" s="5"/>
      <c r="I21" s="35"/>
      <c r="J21" s="35"/>
      <c r="K21" s="35"/>
      <c r="L21" s="35"/>
      <c r="M21" s="90">
        <f t="shared" si="0"/>
        <v>0</v>
      </c>
    </row>
    <row r="22" spans="1:13" ht="15">
      <c r="A22" s="1" t="s">
        <v>17</v>
      </c>
      <c r="B22" s="7" t="s">
        <v>70</v>
      </c>
      <c r="C22" s="5">
        <v>1</v>
      </c>
      <c r="D22" s="5">
        <v>1</v>
      </c>
      <c r="E22" s="5">
        <v>2</v>
      </c>
      <c r="F22" s="5">
        <v>1</v>
      </c>
      <c r="G22" s="5">
        <v>1.5</v>
      </c>
      <c r="H22" s="5">
        <v>1</v>
      </c>
      <c r="I22" s="35">
        <v>1</v>
      </c>
      <c r="J22" s="35">
        <v>0</v>
      </c>
      <c r="K22" s="35">
        <v>1</v>
      </c>
      <c r="L22" s="35">
        <v>2</v>
      </c>
      <c r="M22" s="90">
        <f t="shared" si="0"/>
        <v>11.5</v>
      </c>
    </row>
    <row r="23" spans="1:13" ht="15">
      <c r="A23" s="3" t="s">
        <v>18</v>
      </c>
      <c r="B23" s="87"/>
      <c r="C23" s="87"/>
      <c r="D23" s="87"/>
      <c r="E23" s="87"/>
      <c r="F23" s="87"/>
      <c r="G23" s="87"/>
      <c r="H23" s="87"/>
      <c r="I23" s="24"/>
      <c r="J23" s="24"/>
      <c r="K23" s="24"/>
      <c r="L23" s="24"/>
      <c r="M23" s="42">
        <f t="shared" si="0"/>
        <v>0</v>
      </c>
    </row>
    <row r="24" spans="1:13" ht="15">
      <c r="A24" s="1" t="s">
        <v>19</v>
      </c>
      <c r="B24" s="7" t="s">
        <v>71</v>
      </c>
      <c r="C24" s="5">
        <v>1</v>
      </c>
      <c r="D24" s="5">
        <v>2</v>
      </c>
      <c r="E24" s="5">
        <v>2</v>
      </c>
      <c r="F24" s="5">
        <v>1</v>
      </c>
      <c r="G24" s="5">
        <v>2</v>
      </c>
      <c r="H24" s="5">
        <v>1</v>
      </c>
      <c r="I24" s="35">
        <v>2</v>
      </c>
      <c r="J24" s="35">
        <v>1</v>
      </c>
      <c r="K24" s="35">
        <v>1</v>
      </c>
      <c r="L24" s="35">
        <v>2</v>
      </c>
      <c r="M24" s="90">
        <f t="shared" si="0"/>
        <v>15</v>
      </c>
    </row>
    <row r="25" spans="1:13" ht="15">
      <c r="A25" s="3" t="s">
        <v>20</v>
      </c>
      <c r="B25" s="87"/>
      <c r="C25" s="87"/>
      <c r="D25" s="87"/>
      <c r="E25" s="87"/>
      <c r="F25" s="87"/>
      <c r="G25" s="87"/>
      <c r="H25" s="87"/>
      <c r="I25" s="24"/>
      <c r="J25" s="24"/>
      <c r="K25" s="24"/>
      <c r="L25" s="24"/>
      <c r="M25" s="42">
        <f t="shared" si="0"/>
        <v>0</v>
      </c>
    </row>
    <row r="26" spans="1:13" ht="15">
      <c r="A26" s="1" t="s">
        <v>21</v>
      </c>
      <c r="B26" s="7" t="s">
        <v>72</v>
      </c>
      <c r="C26" s="5">
        <v>1</v>
      </c>
      <c r="D26" s="5">
        <v>3</v>
      </c>
      <c r="E26" s="5">
        <v>2</v>
      </c>
      <c r="F26" s="5">
        <v>2</v>
      </c>
      <c r="G26" s="5">
        <v>1.5</v>
      </c>
      <c r="H26" s="5">
        <v>1</v>
      </c>
      <c r="I26" s="35">
        <v>2</v>
      </c>
      <c r="J26" s="35">
        <v>1</v>
      </c>
      <c r="K26" s="35">
        <v>1</v>
      </c>
      <c r="L26" s="35">
        <v>2</v>
      </c>
      <c r="M26" s="90">
        <f t="shared" si="0"/>
        <v>16.5</v>
      </c>
    </row>
    <row r="27" spans="1:13" ht="15">
      <c r="A27" s="1" t="s">
        <v>22</v>
      </c>
      <c r="B27" s="7" t="s">
        <v>73</v>
      </c>
      <c r="C27" s="5">
        <v>2</v>
      </c>
      <c r="D27" s="5">
        <v>1</v>
      </c>
      <c r="E27" s="5">
        <v>3</v>
      </c>
      <c r="F27" s="5">
        <v>1</v>
      </c>
      <c r="G27" s="5">
        <v>2</v>
      </c>
      <c r="H27" s="5">
        <v>1</v>
      </c>
      <c r="I27" s="35">
        <v>2</v>
      </c>
      <c r="J27" s="35">
        <v>1.5</v>
      </c>
      <c r="K27" s="35">
        <v>2</v>
      </c>
      <c r="L27" s="35">
        <v>1</v>
      </c>
      <c r="M27" s="90">
        <f t="shared" si="0"/>
        <v>16.5</v>
      </c>
    </row>
    <row r="28" spans="1:13" ht="15">
      <c r="A28" s="3" t="s">
        <v>23</v>
      </c>
      <c r="B28" s="87"/>
      <c r="C28" s="87"/>
      <c r="D28" s="87"/>
      <c r="E28" s="87"/>
      <c r="F28" s="87"/>
      <c r="G28" s="87"/>
      <c r="H28" s="87"/>
      <c r="I28" s="24"/>
      <c r="J28" s="24"/>
      <c r="K28" s="24"/>
      <c r="L28" s="24"/>
      <c r="M28" s="42">
        <f t="shared" si="0"/>
        <v>0</v>
      </c>
    </row>
    <row r="29" spans="1:13" ht="15">
      <c r="A29" s="1" t="s">
        <v>24</v>
      </c>
      <c r="B29" s="7" t="s">
        <v>74</v>
      </c>
      <c r="C29" s="5">
        <v>1</v>
      </c>
      <c r="D29" s="5">
        <v>2</v>
      </c>
      <c r="E29" s="5">
        <v>3</v>
      </c>
      <c r="F29" s="5">
        <v>1</v>
      </c>
      <c r="G29" s="5">
        <v>1.5</v>
      </c>
      <c r="H29" s="5">
        <v>1</v>
      </c>
      <c r="I29" s="35">
        <v>2</v>
      </c>
      <c r="J29" s="35">
        <v>1</v>
      </c>
      <c r="K29" s="35">
        <v>1</v>
      </c>
      <c r="L29" s="35">
        <v>1</v>
      </c>
      <c r="M29" s="90">
        <f t="shared" si="0"/>
        <v>14.5</v>
      </c>
    </row>
    <row r="30" spans="1:13" ht="15">
      <c r="A30" s="1" t="s">
        <v>25</v>
      </c>
      <c r="B30" s="7" t="s">
        <v>63</v>
      </c>
      <c r="C30" s="5"/>
      <c r="D30" s="5"/>
      <c r="E30" s="5"/>
      <c r="F30" s="5"/>
      <c r="G30" s="5"/>
      <c r="H30" s="5"/>
      <c r="I30" s="35"/>
      <c r="J30" s="35"/>
      <c r="K30" s="35"/>
      <c r="L30" s="35"/>
      <c r="M30" s="90">
        <f t="shared" si="0"/>
        <v>0</v>
      </c>
    </row>
    <row r="31" spans="1:13" ht="15">
      <c r="A31" s="1" t="s">
        <v>26</v>
      </c>
      <c r="B31" s="7" t="s">
        <v>75</v>
      </c>
      <c r="C31" s="5">
        <v>1.5</v>
      </c>
      <c r="D31" s="5">
        <v>3</v>
      </c>
      <c r="E31" s="5">
        <v>2</v>
      </c>
      <c r="F31" s="5">
        <v>1</v>
      </c>
      <c r="G31" s="5">
        <v>1.5</v>
      </c>
      <c r="H31" s="5">
        <v>1</v>
      </c>
      <c r="I31" s="35">
        <v>2</v>
      </c>
      <c r="J31" s="35">
        <v>1</v>
      </c>
      <c r="K31" s="35">
        <v>1</v>
      </c>
      <c r="L31" s="35">
        <v>2</v>
      </c>
      <c r="M31" s="90">
        <f t="shared" si="0"/>
        <v>16</v>
      </c>
    </row>
    <row r="32" spans="1:13" ht="15">
      <c r="A32" s="1" t="s">
        <v>27</v>
      </c>
      <c r="B32" s="7" t="s">
        <v>76</v>
      </c>
      <c r="C32" s="5">
        <v>1</v>
      </c>
      <c r="D32" s="5">
        <v>2</v>
      </c>
      <c r="E32" s="5">
        <v>2</v>
      </c>
      <c r="F32" s="5">
        <v>2</v>
      </c>
      <c r="G32" s="5">
        <v>1.5</v>
      </c>
      <c r="H32" s="5">
        <v>1</v>
      </c>
      <c r="I32" s="35">
        <v>2</v>
      </c>
      <c r="J32" s="35">
        <v>1</v>
      </c>
      <c r="K32" s="35">
        <v>2</v>
      </c>
      <c r="L32" s="35">
        <v>2</v>
      </c>
      <c r="M32" s="90">
        <f t="shared" si="0"/>
        <v>16.5</v>
      </c>
    </row>
    <row r="33" spans="1:13" ht="15">
      <c r="A33" s="1" t="s">
        <v>28</v>
      </c>
      <c r="B33" s="7" t="s">
        <v>77</v>
      </c>
      <c r="C33" s="5"/>
      <c r="D33" s="5"/>
      <c r="E33" s="5"/>
      <c r="F33" s="5"/>
      <c r="G33" s="5"/>
      <c r="H33" s="5"/>
      <c r="I33" s="35"/>
      <c r="J33" s="35"/>
      <c r="K33" s="35"/>
      <c r="L33" s="35"/>
      <c r="M33" s="90">
        <f t="shared" si="0"/>
        <v>0</v>
      </c>
    </row>
    <row r="34" spans="1:13" ht="15">
      <c r="A34" s="1" t="s">
        <v>29</v>
      </c>
      <c r="B34" s="7" t="s">
        <v>78</v>
      </c>
      <c r="C34" s="5"/>
      <c r="D34" s="5"/>
      <c r="E34" s="5"/>
      <c r="F34" s="5"/>
      <c r="G34" s="5"/>
      <c r="H34" s="5"/>
      <c r="I34" s="35"/>
      <c r="J34" s="35"/>
      <c r="K34" s="35"/>
      <c r="L34" s="35"/>
      <c r="M34" s="90">
        <f t="shared" si="0"/>
        <v>0</v>
      </c>
    </row>
    <row r="35" spans="1:13" ht="15">
      <c r="A35" s="1" t="s">
        <v>30</v>
      </c>
      <c r="B35" s="7" t="s">
        <v>79</v>
      </c>
      <c r="C35" s="5">
        <v>1</v>
      </c>
      <c r="D35" s="5">
        <v>1</v>
      </c>
      <c r="E35" s="5">
        <v>3</v>
      </c>
      <c r="F35" s="5">
        <v>1</v>
      </c>
      <c r="G35" s="5">
        <v>1.5</v>
      </c>
      <c r="H35" s="5">
        <v>1</v>
      </c>
      <c r="I35" s="35">
        <v>1</v>
      </c>
      <c r="J35" s="35">
        <v>1</v>
      </c>
      <c r="K35" s="35">
        <v>0</v>
      </c>
      <c r="L35" s="35">
        <v>0</v>
      </c>
      <c r="M35" s="90">
        <f t="shared" si="0"/>
        <v>10.5</v>
      </c>
    </row>
    <row r="36" spans="1:13" ht="15">
      <c r="A36" s="1" t="s">
        <v>31</v>
      </c>
      <c r="B36" s="6" t="s">
        <v>98</v>
      </c>
      <c r="C36" s="5">
        <v>1</v>
      </c>
      <c r="D36" s="5">
        <v>3</v>
      </c>
      <c r="E36" s="5">
        <v>2</v>
      </c>
      <c r="F36" s="5">
        <v>1</v>
      </c>
      <c r="G36" s="5">
        <v>2</v>
      </c>
      <c r="H36" s="5">
        <v>1</v>
      </c>
      <c r="I36" s="35">
        <v>1</v>
      </c>
      <c r="J36" s="35">
        <v>1</v>
      </c>
      <c r="K36" s="35">
        <v>1</v>
      </c>
      <c r="L36" s="35">
        <v>2</v>
      </c>
      <c r="M36" s="90">
        <f t="shared" si="0"/>
        <v>15</v>
      </c>
    </row>
    <row r="37" spans="1:13" ht="15">
      <c r="A37" s="1" t="s">
        <v>32</v>
      </c>
      <c r="B37" s="6" t="s">
        <v>99</v>
      </c>
      <c r="C37" s="5">
        <v>2</v>
      </c>
      <c r="D37" s="5">
        <v>3</v>
      </c>
      <c r="E37" s="5">
        <v>3</v>
      </c>
      <c r="F37" s="5">
        <v>1</v>
      </c>
      <c r="G37" s="5">
        <v>1.5</v>
      </c>
      <c r="H37" s="5">
        <v>1</v>
      </c>
      <c r="I37" s="35">
        <v>3</v>
      </c>
      <c r="J37" s="35">
        <v>1</v>
      </c>
      <c r="K37" s="35">
        <v>1</v>
      </c>
      <c r="L37" s="35">
        <v>2</v>
      </c>
      <c r="M37" s="90">
        <f aca="true" t="shared" si="1" ref="M37:M66">SUM(C37:L37)</f>
        <v>18.5</v>
      </c>
    </row>
    <row r="38" spans="1:13" ht="15">
      <c r="A38" s="1" t="s">
        <v>33</v>
      </c>
      <c r="B38" s="7" t="s">
        <v>80</v>
      </c>
      <c r="C38" s="5">
        <v>1</v>
      </c>
      <c r="D38" s="5">
        <v>3</v>
      </c>
      <c r="E38" s="5">
        <v>3</v>
      </c>
      <c r="F38" s="5">
        <v>2</v>
      </c>
      <c r="G38" s="5">
        <v>1.5</v>
      </c>
      <c r="H38" s="5">
        <v>1</v>
      </c>
      <c r="I38" s="35">
        <v>2</v>
      </c>
      <c r="J38" s="35">
        <v>1</v>
      </c>
      <c r="K38" s="35">
        <v>1</v>
      </c>
      <c r="L38" s="35">
        <v>2</v>
      </c>
      <c r="M38" s="90">
        <f t="shared" si="1"/>
        <v>17.5</v>
      </c>
    </row>
    <row r="39" spans="1:13" ht="15">
      <c r="A39" s="1" t="s">
        <v>34</v>
      </c>
      <c r="B39" s="7" t="s">
        <v>81</v>
      </c>
      <c r="C39" s="5">
        <v>3</v>
      </c>
      <c r="D39" s="5">
        <v>2</v>
      </c>
      <c r="E39" s="5">
        <v>2</v>
      </c>
      <c r="F39" s="5">
        <v>1</v>
      </c>
      <c r="G39" s="5">
        <v>1.5</v>
      </c>
      <c r="H39" s="5">
        <v>1</v>
      </c>
      <c r="I39" s="35">
        <v>3</v>
      </c>
      <c r="J39" s="35">
        <v>1</v>
      </c>
      <c r="K39" s="35">
        <v>2</v>
      </c>
      <c r="L39" s="35">
        <v>2</v>
      </c>
      <c r="M39" s="90">
        <f t="shared" si="1"/>
        <v>18.5</v>
      </c>
    </row>
    <row r="40" spans="1:13" ht="15">
      <c r="A40" s="1" t="s">
        <v>35</v>
      </c>
      <c r="B40" s="6" t="s">
        <v>36</v>
      </c>
      <c r="C40" s="5">
        <v>1.5</v>
      </c>
      <c r="D40" s="5">
        <v>2</v>
      </c>
      <c r="E40" s="5">
        <v>2</v>
      </c>
      <c r="F40" s="5">
        <v>1</v>
      </c>
      <c r="G40" s="5">
        <v>1.5</v>
      </c>
      <c r="H40" s="5">
        <v>1</v>
      </c>
      <c r="I40" s="35">
        <v>2</v>
      </c>
      <c r="J40" s="35">
        <v>1</v>
      </c>
      <c r="K40" s="35">
        <v>2</v>
      </c>
      <c r="L40" s="35">
        <v>2</v>
      </c>
      <c r="M40" s="90">
        <f t="shared" si="1"/>
        <v>16</v>
      </c>
    </row>
    <row r="41" spans="1:13" ht="15">
      <c r="A41" s="3" t="s">
        <v>37</v>
      </c>
      <c r="B41" s="87"/>
      <c r="C41" s="87"/>
      <c r="D41" s="87"/>
      <c r="E41" s="87"/>
      <c r="F41" s="87"/>
      <c r="G41" s="87"/>
      <c r="H41" s="87"/>
      <c r="I41" s="24"/>
      <c r="J41" s="24"/>
      <c r="K41" s="24"/>
      <c r="L41" s="24"/>
      <c r="M41" s="42">
        <f t="shared" si="1"/>
        <v>0</v>
      </c>
    </row>
    <row r="42" spans="1:13" ht="15">
      <c r="A42" s="1" t="s">
        <v>38</v>
      </c>
      <c r="B42" s="7" t="s">
        <v>82</v>
      </c>
      <c r="C42" s="5">
        <v>2</v>
      </c>
      <c r="D42" s="5">
        <v>2</v>
      </c>
      <c r="E42" s="5">
        <v>3</v>
      </c>
      <c r="F42" s="5">
        <v>2</v>
      </c>
      <c r="G42" s="5">
        <v>1.5</v>
      </c>
      <c r="H42" s="5">
        <v>1</v>
      </c>
      <c r="I42" s="35">
        <v>1</v>
      </c>
      <c r="J42" s="35">
        <v>1</v>
      </c>
      <c r="K42" s="35">
        <v>1.5</v>
      </c>
      <c r="L42" s="35">
        <v>2</v>
      </c>
      <c r="M42" s="90">
        <f t="shared" si="1"/>
        <v>17</v>
      </c>
    </row>
    <row r="43" spans="1:13" s="105" customFormat="1" ht="15">
      <c r="A43" s="111" t="s">
        <v>39</v>
      </c>
      <c r="B43" s="112" t="s">
        <v>83</v>
      </c>
      <c r="C43" s="107">
        <v>1</v>
      </c>
      <c r="D43" s="107">
        <v>1</v>
      </c>
      <c r="E43" s="107">
        <v>1</v>
      </c>
      <c r="F43" s="107">
        <v>1</v>
      </c>
      <c r="G43" s="107">
        <v>1</v>
      </c>
      <c r="H43" s="107">
        <v>1</v>
      </c>
      <c r="I43" s="108">
        <v>1</v>
      </c>
      <c r="J43" s="108">
        <v>1</v>
      </c>
      <c r="K43" s="108">
        <v>1</v>
      </c>
      <c r="L43" s="108">
        <v>1</v>
      </c>
      <c r="M43" s="113">
        <f t="shared" si="1"/>
        <v>10</v>
      </c>
    </row>
    <row r="44" spans="1:13" ht="15">
      <c r="A44" s="1" t="s">
        <v>40</v>
      </c>
      <c r="B44" s="7" t="s">
        <v>84</v>
      </c>
      <c r="C44" s="5">
        <v>1</v>
      </c>
      <c r="D44" s="5">
        <v>2</v>
      </c>
      <c r="E44" s="5">
        <v>2</v>
      </c>
      <c r="F44" s="5">
        <v>1</v>
      </c>
      <c r="G44" s="5">
        <v>2</v>
      </c>
      <c r="H44" s="5">
        <v>1</v>
      </c>
      <c r="I44" s="35">
        <v>1</v>
      </c>
      <c r="J44" s="35">
        <v>1</v>
      </c>
      <c r="K44" s="35">
        <v>1</v>
      </c>
      <c r="L44" s="35">
        <v>2</v>
      </c>
      <c r="M44" s="90">
        <f t="shared" si="1"/>
        <v>14</v>
      </c>
    </row>
    <row r="45" spans="1:13" ht="15">
      <c r="A45" s="3" t="s">
        <v>41</v>
      </c>
      <c r="B45" s="87"/>
      <c r="C45" s="87"/>
      <c r="D45" s="87"/>
      <c r="E45" s="87"/>
      <c r="F45" s="87"/>
      <c r="G45" s="87"/>
      <c r="H45" s="87"/>
      <c r="I45" s="24"/>
      <c r="J45" s="24"/>
      <c r="K45" s="24"/>
      <c r="L45" s="24"/>
      <c r="M45" s="42">
        <f t="shared" si="1"/>
        <v>0</v>
      </c>
    </row>
    <row r="46" spans="1:13" ht="15">
      <c r="A46" s="1" t="s">
        <v>42</v>
      </c>
      <c r="B46" s="6" t="s">
        <v>100</v>
      </c>
      <c r="C46" s="5">
        <v>1.5</v>
      </c>
      <c r="D46" s="5">
        <v>2</v>
      </c>
      <c r="E46" s="5">
        <v>2.5</v>
      </c>
      <c r="F46" s="5">
        <v>1.5</v>
      </c>
      <c r="G46" s="5">
        <v>1.5</v>
      </c>
      <c r="H46" s="5">
        <v>1</v>
      </c>
      <c r="I46" s="35">
        <v>1</v>
      </c>
      <c r="J46" s="35">
        <v>1</v>
      </c>
      <c r="K46" s="35">
        <v>1</v>
      </c>
      <c r="L46" s="35">
        <v>1</v>
      </c>
      <c r="M46" s="90">
        <f t="shared" si="1"/>
        <v>14</v>
      </c>
    </row>
    <row r="47" spans="1:13" ht="15">
      <c r="A47" s="1" t="s">
        <v>43</v>
      </c>
      <c r="B47" s="6" t="s">
        <v>101</v>
      </c>
      <c r="C47" s="5">
        <v>1.5</v>
      </c>
      <c r="D47" s="5">
        <v>2</v>
      </c>
      <c r="E47" s="5">
        <v>2</v>
      </c>
      <c r="F47" s="5">
        <v>2</v>
      </c>
      <c r="G47" s="5">
        <v>1.5</v>
      </c>
      <c r="H47" s="5">
        <v>1</v>
      </c>
      <c r="I47" s="35">
        <v>2</v>
      </c>
      <c r="J47" s="35">
        <v>1.5</v>
      </c>
      <c r="K47" s="35">
        <v>2</v>
      </c>
      <c r="L47" s="35">
        <v>2</v>
      </c>
      <c r="M47" s="90">
        <f t="shared" si="1"/>
        <v>17.5</v>
      </c>
    </row>
    <row r="48" spans="1:13" ht="15">
      <c r="A48" s="3" t="s">
        <v>44</v>
      </c>
      <c r="B48" s="87"/>
      <c r="C48" s="87"/>
      <c r="D48" s="87"/>
      <c r="E48" s="87"/>
      <c r="F48" s="87"/>
      <c r="G48" s="87"/>
      <c r="H48" s="87"/>
      <c r="I48" s="24"/>
      <c r="J48" s="24"/>
      <c r="K48" s="24"/>
      <c r="L48" s="24"/>
      <c r="M48" s="42">
        <f t="shared" si="1"/>
        <v>0</v>
      </c>
    </row>
    <row r="49" spans="1:13" ht="15">
      <c r="A49" s="1" t="s">
        <v>45</v>
      </c>
      <c r="B49" s="7" t="s">
        <v>85</v>
      </c>
      <c r="C49" s="5">
        <v>1</v>
      </c>
      <c r="D49" s="5">
        <v>2</v>
      </c>
      <c r="E49" s="5">
        <v>2</v>
      </c>
      <c r="F49" s="5">
        <v>2</v>
      </c>
      <c r="G49" s="5">
        <v>2</v>
      </c>
      <c r="H49" s="5">
        <v>1</v>
      </c>
      <c r="I49" s="35">
        <v>1</v>
      </c>
      <c r="J49" s="35">
        <v>1</v>
      </c>
      <c r="K49" s="35">
        <v>1</v>
      </c>
      <c r="L49" s="35">
        <v>2</v>
      </c>
      <c r="M49" s="90">
        <f t="shared" si="1"/>
        <v>15</v>
      </c>
    </row>
    <row r="50" spans="1:13" ht="15">
      <c r="A50" s="1" t="s">
        <v>46</v>
      </c>
      <c r="B50" s="6" t="s">
        <v>102</v>
      </c>
      <c r="C50" s="5">
        <v>1</v>
      </c>
      <c r="D50" s="5">
        <v>2</v>
      </c>
      <c r="E50" s="5">
        <v>2</v>
      </c>
      <c r="F50" s="5">
        <v>2</v>
      </c>
      <c r="G50" s="5">
        <v>2</v>
      </c>
      <c r="H50" s="5">
        <v>1</v>
      </c>
      <c r="I50" s="35">
        <v>1</v>
      </c>
      <c r="J50" s="35">
        <v>1</v>
      </c>
      <c r="K50" s="35">
        <v>1</v>
      </c>
      <c r="L50" s="35">
        <v>2</v>
      </c>
      <c r="M50" s="90">
        <f t="shared" si="1"/>
        <v>15</v>
      </c>
    </row>
    <row r="51" spans="1:13" ht="15">
      <c r="A51" s="1" t="s">
        <v>47</v>
      </c>
      <c r="B51" s="6" t="s">
        <v>103</v>
      </c>
      <c r="C51" s="5">
        <v>1</v>
      </c>
      <c r="D51" s="5">
        <v>1</v>
      </c>
      <c r="E51" s="5">
        <v>2</v>
      </c>
      <c r="F51" s="5">
        <v>1</v>
      </c>
      <c r="G51" s="5">
        <v>1.5</v>
      </c>
      <c r="H51" s="5">
        <v>1</v>
      </c>
      <c r="I51" s="35">
        <v>3</v>
      </c>
      <c r="J51" s="35">
        <v>1</v>
      </c>
      <c r="K51" s="35">
        <v>2</v>
      </c>
      <c r="L51" s="35">
        <v>0</v>
      </c>
      <c r="M51" s="90">
        <f t="shared" si="1"/>
        <v>13.5</v>
      </c>
    </row>
    <row r="52" spans="1:13" ht="15">
      <c r="A52" s="1" t="s">
        <v>48</v>
      </c>
      <c r="B52" s="7" t="s">
        <v>86</v>
      </c>
      <c r="C52" s="5">
        <v>1</v>
      </c>
      <c r="D52" s="5">
        <v>2.5</v>
      </c>
      <c r="E52" s="5">
        <v>2</v>
      </c>
      <c r="F52" s="5">
        <v>1</v>
      </c>
      <c r="G52" s="5">
        <v>1.5</v>
      </c>
      <c r="H52" s="5">
        <v>1</v>
      </c>
      <c r="I52" s="35">
        <v>2</v>
      </c>
      <c r="J52" s="35">
        <v>1</v>
      </c>
      <c r="K52" s="35">
        <v>1</v>
      </c>
      <c r="L52" s="35">
        <v>2</v>
      </c>
      <c r="M52" s="90">
        <f t="shared" si="1"/>
        <v>15</v>
      </c>
    </row>
    <row r="53" spans="1:13" ht="15">
      <c r="A53" s="1" t="s">
        <v>49</v>
      </c>
      <c r="B53" s="7" t="s">
        <v>87</v>
      </c>
      <c r="C53" s="5"/>
      <c r="D53" s="5"/>
      <c r="E53" s="5"/>
      <c r="F53" s="5"/>
      <c r="G53" s="5"/>
      <c r="H53" s="5"/>
      <c r="I53" s="35"/>
      <c r="J53" s="35"/>
      <c r="K53" s="35"/>
      <c r="L53" s="35"/>
      <c r="M53" s="90">
        <f t="shared" si="1"/>
        <v>0</v>
      </c>
    </row>
    <row r="54" spans="1:13" ht="15">
      <c r="A54" s="1" t="s">
        <v>50</v>
      </c>
      <c r="B54" s="6" t="s">
        <v>104</v>
      </c>
      <c r="C54" s="5">
        <v>2</v>
      </c>
      <c r="D54" s="5">
        <v>1.5</v>
      </c>
      <c r="E54" s="5">
        <v>2</v>
      </c>
      <c r="F54" s="5">
        <v>1</v>
      </c>
      <c r="G54" s="5">
        <v>1.5</v>
      </c>
      <c r="H54" s="5">
        <v>1</v>
      </c>
      <c r="I54" s="35">
        <v>2</v>
      </c>
      <c r="J54" s="35">
        <v>1.5</v>
      </c>
      <c r="K54" s="35">
        <v>1</v>
      </c>
      <c r="L54" s="35">
        <v>1</v>
      </c>
      <c r="M54" s="90">
        <f t="shared" si="1"/>
        <v>14.5</v>
      </c>
    </row>
    <row r="55" spans="1:13" ht="15">
      <c r="A55" s="1" t="s">
        <v>51</v>
      </c>
      <c r="B55" s="7" t="s">
        <v>85</v>
      </c>
      <c r="C55" s="5">
        <v>1</v>
      </c>
      <c r="D55" s="5">
        <v>1.5</v>
      </c>
      <c r="E55" s="5">
        <v>2</v>
      </c>
      <c r="F55" s="5">
        <v>1</v>
      </c>
      <c r="G55" s="5">
        <v>1.5</v>
      </c>
      <c r="H55" s="5">
        <v>1</v>
      </c>
      <c r="I55" s="35">
        <v>2</v>
      </c>
      <c r="J55" s="35">
        <v>1</v>
      </c>
      <c r="K55" s="35">
        <v>2</v>
      </c>
      <c r="L55" s="35">
        <v>2</v>
      </c>
      <c r="M55" s="90">
        <f t="shared" si="1"/>
        <v>15</v>
      </c>
    </row>
    <row r="56" spans="1:13" ht="15">
      <c r="A56" s="3" t="s">
        <v>52</v>
      </c>
      <c r="B56" s="87"/>
      <c r="C56" s="87"/>
      <c r="D56" s="87"/>
      <c r="E56" s="87"/>
      <c r="F56" s="87"/>
      <c r="G56" s="87"/>
      <c r="H56" s="87"/>
      <c r="I56" s="24"/>
      <c r="J56" s="24"/>
      <c r="K56" s="24"/>
      <c r="L56" s="24"/>
      <c r="M56" s="42">
        <f t="shared" si="1"/>
        <v>0</v>
      </c>
    </row>
    <row r="57" spans="1:13" ht="15">
      <c r="A57" s="1" t="s">
        <v>53</v>
      </c>
      <c r="B57" s="7" t="s">
        <v>88</v>
      </c>
      <c r="C57" s="5">
        <v>1.5</v>
      </c>
      <c r="D57" s="5">
        <v>2</v>
      </c>
      <c r="E57" s="5">
        <v>2</v>
      </c>
      <c r="F57" s="5">
        <v>1</v>
      </c>
      <c r="G57" s="5">
        <v>2</v>
      </c>
      <c r="H57" s="5">
        <v>1</v>
      </c>
      <c r="I57" s="35">
        <v>3</v>
      </c>
      <c r="J57" s="35">
        <v>2</v>
      </c>
      <c r="K57" s="35">
        <v>1.5</v>
      </c>
      <c r="L57" s="35">
        <v>2</v>
      </c>
      <c r="M57" s="90">
        <f t="shared" si="1"/>
        <v>18</v>
      </c>
    </row>
    <row r="58" spans="1:13" ht="15">
      <c r="A58" s="3" t="s">
        <v>54</v>
      </c>
      <c r="B58" s="87"/>
      <c r="C58" s="87"/>
      <c r="D58" s="87"/>
      <c r="E58" s="87"/>
      <c r="F58" s="87"/>
      <c r="G58" s="87"/>
      <c r="H58" s="87"/>
      <c r="I58" s="24"/>
      <c r="J58" s="24"/>
      <c r="K58" s="24"/>
      <c r="L58" s="24"/>
      <c r="M58" s="42">
        <f t="shared" si="1"/>
        <v>0</v>
      </c>
    </row>
    <row r="59" spans="1:13" ht="15">
      <c r="A59" s="3" t="s">
        <v>55</v>
      </c>
      <c r="B59" s="87"/>
      <c r="C59" s="87"/>
      <c r="D59" s="87"/>
      <c r="E59" s="87"/>
      <c r="F59" s="87"/>
      <c r="G59" s="87"/>
      <c r="H59" s="87"/>
      <c r="I59" s="24"/>
      <c r="J59" s="24"/>
      <c r="K59" s="24"/>
      <c r="L59" s="24"/>
      <c r="M59" s="42">
        <f t="shared" si="1"/>
        <v>0</v>
      </c>
    </row>
    <row r="60" spans="1:13" ht="15">
      <c r="A60" s="1" t="s">
        <v>56</v>
      </c>
      <c r="B60" s="7" t="s">
        <v>89</v>
      </c>
      <c r="C60" s="5"/>
      <c r="D60" s="5"/>
      <c r="E60" s="5"/>
      <c r="F60" s="5"/>
      <c r="G60" s="5"/>
      <c r="H60" s="5"/>
      <c r="I60" s="35"/>
      <c r="J60" s="35"/>
      <c r="K60" s="35"/>
      <c r="L60" s="35"/>
      <c r="M60" s="90">
        <f t="shared" si="1"/>
        <v>0</v>
      </c>
    </row>
    <row r="61" spans="1:13" ht="15">
      <c r="A61" s="1" t="s">
        <v>57</v>
      </c>
      <c r="B61" s="7" t="s">
        <v>90</v>
      </c>
      <c r="C61" s="5"/>
      <c r="D61" s="5"/>
      <c r="E61" s="5"/>
      <c r="F61" s="5"/>
      <c r="G61" s="5"/>
      <c r="H61" s="5"/>
      <c r="I61" s="35"/>
      <c r="J61" s="35"/>
      <c r="K61" s="35"/>
      <c r="L61" s="35"/>
      <c r="M61" s="90">
        <f t="shared" si="1"/>
        <v>0</v>
      </c>
    </row>
    <row r="62" spans="1:13" ht="15">
      <c r="A62" s="1" t="s">
        <v>58</v>
      </c>
      <c r="B62" s="7" t="s">
        <v>91</v>
      </c>
      <c r="C62" s="5">
        <v>1</v>
      </c>
      <c r="D62" s="5">
        <v>2.5</v>
      </c>
      <c r="E62" s="5">
        <v>2</v>
      </c>
      <c r="F62" s="5">
        <v>1</v>
      </c>
      <c r="G62" s="5">
        <v>1.5</v>
      </c>
      <c r="H62" s="5">
        <v>1</v>
      </c>
      <c r="I62" s="35">
        <v>2</v>
      </c>
      <c r="J62" s="35">
        <v>1</v>
      </c>
      <c r="K62" s="35">
        <v>1</v>
      </c>
      <c r="L62" s="35">
        <v>2</v>
      </c>
      <c r="M62" s="90">
        <f t="shared" si="1"/>
        <v>15</v>
      </c>
    </row>
    <row r="63" spans="1:13" ht="15">
      <c r="A63" s="1" t="s">
        <v>59</v>
      </c>
      <c r="B63" s="6" t="s">
        <v>105</v>
      </c>
      <c r="C63" s="5">
        <v>1</v>
      </c>
      <c r="D63" s="5">
        <v>2</v>
      </c>
      <c r="E63" s="5">
        <v>3</v>
      </c>
      <c r="F63" s="5">
        <v>1</v>
      </c>
      <c r="G63" s="5">
        <v>1.5</v>
      </c>
      <c r="H63" s="5">
        <v>1</v>
      </c>
      <c r="I63" s="35">
        <v>2</v>
      </c>
      <c r="J63" s="35">
        <v>1</v>
      </c>
      <c r="K63" s="35">
        <v>2</v>
      </c>
      <c r="L63" s="35">
        <v>2</v>
      </c>
      <c r="M63" s="90">
        <f t="shared" si="1"/>
        <v>16.5</v>
      </c>
    </row>
    <row r="64" spans="1:13" ht="15">
      <c r="A64" s="1" t="s">
        <v>60</v>
      </c>
      <c r="B64" s="6" t="s">
        <v>106</v>
      </c>
      <c r="C64" s="5"/>
      <c r="D64" s="5"/>
      <c r="E64" s="5"/>
      <c r="F64" s="5"/>
      <c r="G64" s="5"/>
      <c r="H64" s="5"/>
      <c r="I64" s="35"/>
      <c r="J64" s="35"/>
      <c r="K64" s="35"/>
      <c r="L64" s="35"/>
      <c r="M64" s="90">
        <f t="shared" si="1"/>
        <v>0</v>
      </c>
    </row>
    <row r="65" spans="1:13" ht="15">
      <c r="A65" s="2" t="s">
        <v>61</v>
      </c>
      <c r="B65" s="87"/>
      <c r="C65" s="87"/>
      <c r="D65" s="87"/>
      <c r="E65" s="87"/>
      <c r="F65" s="87"/>
      <c r="G65" s="87"/>
      <c r="H65" s="87"/>
      <c r="I65" s="24"/>
      <c r="J65" s="24"/>
      <c r="K65" s="24"/>
      <c r="L65" s="24"/>
      <c r="M65" s="42">
        <f t="shared" si="1"/>
        <v>0</v>
      </c>
    </row>
    <row r="66" spans="1:13" ht="15">
      <c r="A66" s="4" t="s">
        <v>62</v>
      </c>
      <c r="B66" s="7" t="s">
        <v>92</v>
      </c>
      <c r="C66" s="5">
        <v>1</v>
      </c>
      <c r="D66" s="5">
        <v>2</v>
      </c>
      <c r="E66" s="5">
        <v>3</v>
      </c>
      <c r="F66" s="5">
        <v>1</v>
      </c>
      <c r="G66" s="5">
        <v>1.5</v>
      </c>
      <c r="H66" s="5">
        <v>1</v>
      </c>
      <c r="I66" s="35">
        <v>3</v>
      </c>
      <c r="J66" s="35">
        <v>1</v>
      </c>
      <c r="K66" s="35">
        <v>2</v>
      </c>
      <c r="L66" s="35">
        <v>2</v>
      </c>
      <c r="M66" s="90">
        <f t="shared" si="1"/>
        <v>17.5</v>
      </c>
    </row>
  </sheetData>
  <sheetProtection/>
  <autoFilter ref="A4:M66"/>
  <mergeCells count="1">
    <mergeCell ref="B3:L3"/>
  </mergeCells>
  <printOptions/>
  <pageMargins left="0.35433070866141736" right="0.35433070866141736" top="0.4724409448818898" bottom="0.7480314960629921" header="0.31496062992125984" footer="0.31496062992125984"/>
  <pageSetup fitToHeight="3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8" sqref="G48"/>
    </sheetView>
  </sheetViews>
  <sheetFormatPr defaultColWidth="9.140625" defaultRowHeight="12.75"/>
  <cols>
    <col min="1" max="1" width="12.28125" style="0" customWidth="1"/>
    <col min="2" max="2" width="21.00390625" style="0" customWidth="1"/>
    <col min="3" max="3" width="40.140625" style="0" customWidth="1"/>
    <col min="4" max="4" width="17.00390625" style="0" customWidth="1"/>
    <col min="5" max="5" width="17.28125" style="0" customWidth="1"/>
    <col min="6" max="6" width="8.28125" style="0" customWidth="1"/>
  </cols>
  <sheetData>
    <row r="2" ht="15.75">
      <c r="B2" s="9" t="s">
        <v>379</v>
      </c>
    </row>
    <row r="3" ht="15.75">
      <c r="B3" s="98"/>
    </row>
    <row r="4" spans="1:6" s="100" customFormat="1" ht="12.75">
      <c r="A4" s="101"/>
      <c r="B4" s="101"/>
      <c r="C4" s="102"/>
      <c r="D4" s="99"/>
      <c r="E4" s="99"/>
      <c r="F4" s="101"/>
    </row>
    <row r="5" spans="1:6" ht="94.5" customHeight="1">
      <c r="A5" s="15" t="s">
        <v>107</v>
      </c>
      <c r="B5" s="15" t="s">
        <v>108</v>
      </c>
      <c r="C5" s="103" t="s">
        <v>380</v>
      </c>
      <c r="D5" s="103" t="s">
        <v>381</v>
      </c>
      <c r="E5" s="103" t="s">
        <v>378</v>
      </c>
      <c r="F5" s="21" t="s">
        <v>128</v>
      </c>
    </row>
    <row r="6" spans="1:6" ht="12.75">
      <c r="A6" s="1" t="s">
        <v>0</v>
      </c>
      <c r="B6" s="6" t="s">
        <v>93</v>
      </c>
      <c r="C6" s="5">
        <v>4</v>
      </c>
      <c r="D6" s="5">
        <v>3</v>
      </c>
      <c r="E6" s="5">
        <v>2</v>
      </c>
      <c r="F6" s="22">
        <f>SUM(C6:E6)</f>
        <v>9</v>
      </c>
    </row>
    <row r="7" spans="1:6" ht="12.75">
      <c r="A7" s="3" t="s">
        <v>1</v>
      </c>
      <c r="B7" s="23"/>
      <c r="C7" s="23"/>
      <c r="D7" s="23"/>
      <c r="E7" s="23"/>
      <c r="F7" s="38"/>
    </row>
    <row r="8" spans="1:6" ht="12.75">
      <c r="A8" s="3" t="s">
        <v>2</v>
      </c>
      <c r="B8" s="23"/>
      <c r="C8" s="23"/>
      <c r="D8" s="23"/>
      <c r="E8" s="23"/>
      <c r="F8" s="38"/>
    </row>
    <row r="9" spans="1:6" ht="12.75">
      <c r="A9" s="3" t="s">
        <v>3</v>
      </c>
      <c r="B9" s="23"/>
      <c r="C9" s="23"/>
      <c r="D9" s="23"/>
      <c r="E9" s="23"/>
      <c r="F9" s="38"/>
    </row>
    <row r="10" spans="1:6" ht="12.75">
      <c r="A10" s="1" t="s">
        <v>4</v>
      </c>
      <c r="B10" s="5" t="s">
        <v>64</v>
      </c>
      <c r="C10" s="5">
        <v>3</v>
      </c>
      <c r="D10" s="5">
        <v>2</v>
      </c>
      <c r="E10" s="5">
        <v>2</v>
      </c>
      <c r="F10" s="22">
        <f>SUM(C10:E10)</f>
        <v>7</v>
      </c>
    </row>
    <row r="11" spans="1:6" ht="12.75">
      <c r="A11" s="3" t="s">
        <v>5</v>
      </c>
      <c r="B11" s="24"/>
      <c r="C11" s="24"/>
      <c r="D11" s="24"/>
      <c r="E11" s="24"/>
      <c r="F11" s="39"/>
    </row>
    <row r="12" spans="1:6" ht="12.75">
      <c r="A12" s="3" t="s">
        <v>6</v>
      </c>
      <c r="B12" s="24"/>
      <c r="C12" s="24"/>
      <c r="D12" s="24"/>
      <c r="E12" s="24"/>
      <c r="F12" s="39"/>
    </row>
    <row r="13" spans="1:6" ht="12.75">
      <c r="A13" s="3" t="s">
        <v>7</v>
      </c>
      <c r="B13" s="24"/>
      <c r="C13" s="24"/>
      <c r="D13" s="24"/>
      <c r="E13" s="24"/>
      <c r="F13" s="39"/>
    </row>
    <row r="14" spans="1:6" ht="12.75">
      <c r="A14" s="1" t="s">
        <v>8</v>
      </c>
      <c r="B14" s="25" t="s">
        <v>94</v>
      </c>
      <c r="C14" s="5">
        <v>4</v>
      </c>
      <c r="D14" s="5">
        <v>3</v>
      </c>
      <c r="E14" s="5">
        <v>2</v>
      </c>
      <c r="F14" s="22">
        <f aca="true" t="shared" si="0" ref="F14:F23">SUM(C14:E14)</f>
        <v>9</v>
      </c>
    </row>
    <row r="15" spans="1:6" ht="12.75">
      <c r="A15" s="1" t="s">
        <v>9</v>
      </c>
      <c r="B15" s="5" t="s">
        <v>65</v>
      </c>
      <c r="C15" s="5">
        <v>4</v>
      </c>
      <c r="D15" s="5">
        <v>3</v>
      </c>
      <c r="E15" s="5">
        <v>2</v>
      </c>
      <c r="F15" s="22">
        <f t="shared" si="0"/>
        <v>9</v>
      </c>
    </row>
    <row r="16" spans="1:6" ht="12.75">
      <c r="A16" s="1" t="s">
        <v>10</v>
      </c>
      <c r="B16" s="5" t="s">
        <v>66</v>
      </c>
      <c r="C16" s="5">
        <v>4</v>
      </c>
      <c r="D16" s="5">
        <v>3</v>
      </c>
      <c r="E16" s="5">
        <v>2</v>
      </c>
      <c r="F16" s="22">
        <f t="shared" si="0"/>
        <v>9</v>
      </c>
    </row>
    <row r="17" spans="1:6" ht="12.75">
      <c r="A17" s="1" t="s">
        <v>11</v>
      </c>
      <c r="B17" s="25" t="s">
        <v>95</v>
      </c>
      <c r="C17" s="5">
        <v>0</v>
      </c>
      <c r="D17" s="5">
        <v>0</v>
      </c>
      <c r="E17" s="5">
        <v>0</v>
      </c>
      <c r="F17" s="22">
        <f t="shared" si="0"/>
        <v>0</v>
      </c>
    </row>
    <row r="18" spans="1:6" ht="12.75">
      <c r="A18" s="1" t="s">
        <v>12</v>
      </c>
      <c r="B18" s="25" t="s">
        <v>96</v>
      </c>
      <c r="C18" s="5">
        <v>3</v>
      </c>
      <c r="D18" s="5">
        <v>3</v>
      </c>
      <c r="E18" s="5">
        <v>1</v>
      </c>
      <c r="F18" s="22">
        <f t="shared" si="0"/>
        <v>7</v>
      </c>
    </row>
    <row r="19" spans="1:6" ht="12.75">
      <c r="A19" s="1" t="s">
        <v>13</v>
      </c>
      <c r="B19" s="25" t="s">
        <v>97</v>
      </c>
      <c r="C19" s="5">
        <v>2</v>
      </c>
      <c r="D19" s="5">
        <v>2</v>
      </c>
      <c r="E19" s="5">
        <v>1</v>
      </c>
      <c r="F19" s="22">
        <f t="shared" si="0"/>
        <v>5</v>
      </c>
    </row>
    <row r="20" spans="1:6" ht="12.75">
      <c r="A20" s="1" t="s">
        <v>14</v>
      </c>
      <c r="B20" s="5" t="s">
        <v>67</v>
      </c>
      <c r="C20" s="5">
        <v>0</v>
      </c>
      <c r="D20" s="5">
        <v>0</v>
      </c>
      <c r="E20" s="5">
        <v>0</v>
      </c>
      <c r="F20" s="22">
        <f t="shared" si="0"/>
        <v>0</v>
      </c>
    </row>
    <row r="21" spans="1:6" ht="12.75">
      <c r="A21" s="1" t="s">
        <v>15</v>
      </c>
      <c r="B21" s="5" t="s">
        <v>68</v>
      </c>
      <c r="C21" s="5">
        <v>4</v>
      </c>
      <c r="D21" s="5">
        <v>3</v>
      </c>
      <c r="E21" s="5">
        <v>2</v>
      </c>
      <c r="F21" s="22">
        <f t="shared" si="0"/>
        <v>9</v>
      </c>
    </row>
    <row r="22" spans="1:6" ht="12.75">
      <c r="A22" s="1" t="s">
        <v>16</v>
      </c>
      <c r="B22" s="5" t="s">
        <v>69</v>
      </c>
      <c r="C22" s="5">
        <v>0</v>
      </c>
      <c r="D22" s="5">
        <v>0</v>
      </c>
      <c r="E22" s="5">
        <v>0</v>
      </c>
      <c r="F22" s="22">
        <f t="shared" si="0"/>
        <v>0</v>
      </c>
    </row>
    <row r="23" spans="1:6" ht="12.75">
      <c r="A23" s="1" t="s">
        <v>17</v>
      </c>
      <c r="B23" s="5" t="s">
        <v>70</v>
      </c>
      <c r="C23" s="5">
        <v>2</v>
      </c>
      <c r="D23" s="5">
        <v>3</v>
      </c>
      <c r="E23" s="5">
        <v>2</v>
      </c>
      <c r="F23" s="22">
        <f t="shared" si="0"/>
        <v>7</v>
      </c>
    </row>
    <row r="24" spans="1:6" ht="12.75">
      <c r="A24" s="3" t="s">
        <v>18</v>
      </c>
      <c r="B24" s="24"/>
      <c r="C24" s="24"/>
      <c r="D24" s="24"/>
      <c r="E24" s="24"/>
      <c r="F24" s="39"/>
    </row>
    <row r="25" spans="1:6" ht="12.75">
      <c r="A25" s="1" t="s">
        <v>19</v>
      </c>
      <c r="B25" s="5" t="s">
        <v>71</v>
      </c>
      <c r="C25" s="5">
        <v>4</v>
      </c>
      <c r="D25" s="5">
        <v>3</v>
      </c>
      <c r="E25" s="5">
        <v>2</v>
      </c>
      <c r="F25" s="22">
        <f>SUM(C25:E25)</f>
        <v>9</v>
      </c>
    </row>
    <row r="26" spans="1:6" ht="12.75">
      <c r="A26" s="3" t="s">
        <v>20</v>
      </c>
      <c r="B26" s="24"/>
      <c r="C26" s="24"/>
      <c r="D26" s="24"/>
      <c r="E26" s="24"/>
      <c r="F26" s="39"/>
    </row>
    <row r="27" spans="1:6" ht="12.75">
      <c r="A27" s="1" t="s">
        <v>21</v>
      </c>
      <c r="B27" s="5" t="s">
        <v>72</v>
      </c>
      <c r="C27" s="5">
        <v>3</v>
      </c>
      <c r="D27" s="5">
        <v>3</v>
      </c>
      <c r="E27" s="5">
        <v>2</v>
      </c>
      <c r="F27" s="22">
        <f>SUM(C27:E27)</f>
        <v>8</v>
      </c>
    </row>
    <row r="28" spans="1:6" ht="12.75">
      <c r="A28" s="1" t="s">
        <v>22</v>
      </c>
      <c r="B28" s="5" t="s">
        <v>73</v>
      </c>
      <c r="C28" s="5">
        <v>4</v>
      </c>
      <c r="D28" s="5">
        <v>3</v>
      </c>
      <c r="E28" s="5">
        <v>2</v>
      </c>
      <c r="F28" s="22">
        <f>SUM(C28:E28)</f>
        <v>9</v>
      </c>
    </row>
    <row r="29" spans="1:6" ht="12.75">
      <c r="A29" s="3" t="s">
        <v>23</v>
      </c>
      <c r="B29" s="24"/>
      <c r="C29" s="24"/>
      <c r="D29" s="24"/>
      <c r="E29" s="24"/>
      <c r="F29" s="39"/>
    </row>
    <row r="30" spans="1:6" ht="12.75">
      <c r="A30" s="1" t="s">
        <v>24</v>
      </c>
      <c r="B30" s="5" t="s">
        <v>74</v>
      </c>
      <c r="C30" s="5">
        <v>2</v>
      </c>
      <c r="D30" s="5">
        <v>3</v>
      </c>
      <c r="E30" s="5">
        <v>2</v>
      </c>
      <c r="F30" s="22">
        <f aca="true" t="shared" si="1" ref="F30:F41">SUM(C30:E30)</f>
        <v>7</v>
      </c>
    </row>
    <row r="31" spans="1:6" ht="12.75">
      <c r="A31" s="1" t="s">
        <v>25</v>
      </c>
      <c r="B31" s="5" t="s">
        <v>63</v>
      </c>
      <c r="C31" s="5">
        <v>0</v>
      </c>
      <c r="D31" s="5">
        <v>0</v>
      </c>
      <c r="E31" s="5">
        <v>0</v>
      </c>
      <c r="F31" s="22">
        <f t="shared" si="1"/>
        <v>0</v>
      </c>
    </row>
    <row r="32" spans="1:6" ht="12.75">
      <c r="A32" s="1" t="s">
        <v>26</v>
      </c>
      <c r="B32" s="5" t="s">
        <v>75</v>
      </c>
      <c r="C32" s="5">
        <v>3</v>
      </c>
      <c r="D32" s="5">
        <v>3</v>
      </c>
      <c r="E32" s="5">
        <v>2</v>
      </c>
      <c r="F32" s="22">
        <f t="shared" si="1"/>
        <v>8</v>
      </c>
    </row>
    <row r="33" spans="1:6" ht="12.75">
      <c r="A33" s="1" t="s">
        <v>27</v>
      </c>
      <c r="B33" s="5" t="s">
        <v>76</v>
      </c>
      <c r="C33" s="5">
        <v>3</v>
      </c>
      <c r="D33" s="5">
        <v>3</v>
      </c>
      <c r="E33" s="5">
        <v>2</v>
      </c>
      <c r="F33" s="22">
        <f t="shared" si="1"/>
        <v>8</v>
      </c>
    </row>
    <row r="34" spans="1:6" ht="12.75">
      <c r="A34" s="1" t="s">
        <v>28</v>
      </c>
      <c r="B34" s="5" t="s">
        <v>77</v>
      </c>
      <c r="C34" s="5">
        <v>0</v>
      </c>
      <c r="D34" s="5">
        <v>0</v>
      </c>
      <c r="E34" s="5">
        <v>0</v>
      </c>
      <c r="F34" s="22">
        <f t="shared" si="1"/>
        <v>0</v>
      </c>
    </row>
    <row r="35" spans="1:6" ht="12.75">
      <c r="A35" s="1" t="s">
        <v>29</v>
      </c>
      <c r="B35" s="5" t="s">
        <v>78</v>
      </c>
      <c r="C35" s="5">
        <v>0</v>
      </c>
      <c r="D35" s="5">
        <v>0</v>
      </c>
      <c r="E35" s="5">
        <v>0</v>
      </c>
      <c r="F35" s="22">
        <f t="shared" si="1"/>
        <v>0</v>
      </c>
    </row>
    <row r="36" spans="1:6" ht="12.75">
      <c r="A36" s="1" t="s">
        <v>30</v>
      </c>
      <c r="B36" s="5" t="s">
        <v>79</v>
      </c>
      <c r="C36" s="5">
        <v>0</v>
      </c>
      <c r="D36" s="5">
        <v>0</v>
      </c>
      <c r="E36" s="5">
        <v>0</v>
      </c>
      <c r="F36" s="22">
        <f t="shared" si="1"/>
        <v>0</v>
      </c>
    </row>
    <row r="37" spans="1:6" ht="12.75">
      <c r="A37" s="1" t="s">
        <v>31</v>
      </c>
      <c r="B37" s="25" t="s">
        <v>98</v>
      </c>
      <c r="C37" s="5">
        <v>2</v>
      </c>
      <c r="D37" s="5">
        <v>3</v>
      </c>
      <c r="E37" s="5">
        <v>2</v>
      </c>
      <c r="F37" s="22">
        <f t="shared" si="1"/>
        <v>7</v>
      </c>
    </row>
    <row r="38" spans="1:6" ht="12.75">
      <c r="A38" s="1" t="s">
        <v>32</v>
      </c>
      <c r="B38" s="25" t="s">
        <v>99</v>
      </c>
      <c r="C38" s="5">
        <v>2</v>
      </c>
      <c r="D38" s="5">
        <v>2</v>
      </c>
      <c r="E38" s="5">
        <v>2</v>
      </c>
      <c r="F38" s="22">
        <f t="shared" si="1"/>
        <v>6</v>
      </c>
    </row>
    <row r="39" spans="1:6" ht="12.75">
      <c r="A39" s="1" t="s">
        <v>33</v>
      </c>
      <c r="B39" s="5" t="s">
        <v>80</v>
      </c>
      <c r="C39" s="5">
        <v>3</v>
      </c>
      <c r="D39" s="5">
        <v>2</v>
      </c>
      <c r="E39" s="5">
        <v>2</v>
      </c>
      <c r="F39" s="22">
        <f t="shared" si="1"/>
        <v>7</v>
      </c>
    </row>
    <row r="40" spans="1:6" ht="12.75">
      <c r="A40" s="1" t="s">
        <v>34</v>
      </c>
      <c r="B40" s="5" t="s">
        <v>81</v>
      </c>
      <c r="C40" s="5">
        <v>3</v>
      </c>
      <c r="D40" s="5">
        <v>2</v>
      </c>
      <c r="E40" s="5">
        <v>2</v>
      </c>
      <c r="F40" s="22">
        <f t="shared" si="1"/>
        <v>7</v>
      </c>
    </row>
    <row r="41" spans="1:6" ht="12.75">
      <c r="A41" s="1" t="s">
        <v>35</v>
      </c>
      <c r="B41" s="25" t="s">
        <v>36</v>
      </c>
      <c r="C41" s="5">
        <v>2</v>
      </c>
      <c r="D41" s="5">
        <v>3</v>
      </c>
      <c r="E41" s="5">
        <v>2</v>
      </c>
      <c r="F41" s="22">
        <f t="shared" si="1"/>
        <v>7</v>
      </c>
    </row>
    <row r="42" spans="1:6" ht="12.75">
      <c r="A42" s="3" t="s">
        <v>37</v>
      </c>
      <c r="B42" s="24"/>
      <c r="C42" s="24"/>
      <c r="D42" s="24"/>
      <c r="E42" s="24"/>
      <c r="F42" s="39"/>
    </row>
    <row r="43" spans="1:6" ht="12.75">
      <c r="A43" s="1" t="s">
        <v>38</v>
      </c>
      <c r="B43" s="5" t="s">
        <v>82</v>
      </c>
      <c r="C43" s="5">
        <v>2</v>
      </c>
      <c r="D43" s="5">
        <v>3</v>
      </c>
      <c r="E43" s="5">
        <v>2</v>
      </c>
      <c r="F43" s="22">
        <f>SUM(C43:E43)</f>
        <v>7</v>
      </c>
    </row>
    <row r="44" spans="1:6" ht="12.75">
      <c r="A44" s="1" t="s">
        <v>39</v>
      </c>
      <c r="B44" s="5" t="s">
        <v>83</v>
      </c>
      <c r="C44" s="5">
        <v>4</v>
      </c>
      <c r="D44" s="5">
        <v>2</v>
      </c>
      <c r="E44" s="5">
        <v>1</v>
      </c>
      <c r="F44" s="22">
        <f>SUM(C44:E44)</f>
        <v>7</v>
      </c>
    </row>
    <row r="45" spans="1:6" ht="12.75">
      <c r="A45" s="1" t="s">
        <v>40</v>
      </c>
      <c r="B45" s="5" t="s">
        <v>84</v>
      </c>
      <c r="C45" s="5">
        <v>2</v>
      </c>
      <c r="D45" s="5">
        <v>2</v>
      </c>
      <c r="E45" s="5">
        <v>2</v>
      </c>
      <c r="F45" s="22">
        <f>SUM(C45:E45)</f>
        <v>6</v>
      </c>
    </row>
    <row r="46" spans="1:6" ht="12.75">
      <c r="A46" s="3" t="s">
        <v>41</v>
      </c>
      <c r="B46" s="24"/>
      <c r="C46" s="24"/>
      <c r="D46" s="24"/>
      <c r="E46" s="24"/>
      <c r="F46" s="39"/>
    </row>
    <row r="47" spans="1:6" ht="12.75">
      <c r="A47" s="1" t="s">
        <v>42</v>
      </c>
      <c r="B47" s="25" t="s">
        <v>100</v>
      </c>
      <c r="C47" s="5">
        <v>0</v>
      </c>
      <c r="D47" s="5">
        <v>0</v>
      </c>
      <c r="E47" s="5">
        <v>0</v>
      </c>
      <c r="F47" s="22">
        <f>SUM(C47:E47)</f>
        <v>0</v>
      </c>
    </row>
    <row r="48" spans="1:6" ht="12.75">
      <c r="A48" s="1" t="s">
        <v>43</v>
      </c>
      <c r="B48" s="25" t="s">
        <v>101</v>
      </c>
      <c r="C48" s="5">
        <v>4</v>
      </c>
      <c r="D48" s="5">
        <v>3</v>
      </c>
      <c r="E48" s="5">
        <v>2</v>
      </c>
      <c r="F48" s="22">
        <f>SUM(C48:E48)</f>
        <v>9</v>
      </c>
    </row>
    <row r="49" spans="1:6" ht="12.75">
      <c r="A49" s="3" t="s">
        <v>44</v>
      </c>
      <c r="B49" s="24"/>
      <c r="C49" s="24"/>
      <c r="D49" s="24"/>
      <c r="E49" s="24"/>
      <c r="F49" s="39"/>
    </row>
    <row r="50" spans="1:6" ht="12.75">
      <c r="A50" s="1" t="s">
        <v>45</v>
      </c>
      <c r="B50" s="5" t="s">
        <v>85</v>
      </c>
      <c r="C50" s="5">
        <v>3</v>
      </c>
      <c r="D50" s="5">
        <v>2</v>
      </c>
      <c r="E50" s="5">
        <v>2</v>
      </c>
      <c r="F50" s="22">
        <f aca="true" t="shared" si="2" ref="F50:F56">SUM(C50:E50)</f>
        <v>7</v>
      </c>
    </row>
    <row r="51" spans="1:6" ht="12.75">
      <c r="A51" s="1" t="s">
        <v>46</v>
      </c>
      <c r="B51" s="25" t="s">
        <v>102</v>
      </c>
      <c r="C51" s="5">
        <v>2</v>
      </c>
      <c r="D51" s="5">
        <v>2</v>
      </c>
      <c r="E51" s="5">
        <v>2</v>
      </c>
      <c r="F51" s="22">
        <f t="shared" si="2"/>
        <v>6</v>
      </c>
    </row>
    <row r="52" spans="1:6" ht="12.75">
      <c r="A52" s="1" t="s">
        <v>47</v>
      </c>
      <c r="B52" s="25" t="s">
        <v>103</v>
      </c>
      <c r="C52" s="5">
        <v>2</v>
      </c>
      <c r="D52" s="5">
        <v>3</v>
      </c>
      <c r="E52" s="5">
        <v>2</v>
      </c>
      <c r="F52" s="22">
        <f t="shared" si="2"/>
        <v>7</v>
      </c>
    </row>
    <row r="53" spans="1:6" ht="12.75">
      <c r="A53" s="1" t="s">
        <v>48</v>
      </c>
      <c r="B53" s="5" t="s">
        <v>86</v>
      </c>
      <c r="C53" s="5">
        <v>2</v>
      </c>
      <c r="D53" s="5">
        <v>3</v>
      </c>
      <c r="E53" s="5">
        <v>2</v>
      </c>
      <c r="F53" s="22">
        <f t="shared" si="2"/>
        <v>7</v>
      </c>
    </row>
    <row r="54" spans="1:6" ht="12.75">
      <c r="A54" s="1" t="s">
        <v>49</v>
      </c>
      <c r="B54" s="5" t="s">
        <v>87</v>
      </c>
      <c r="C54" s="5">
        <v>3</v>
      </c>
      <c r="D54" s="5">
        <v>3</v>
      </c>
      <c r="E54" s="5">
        <v>2</v>
      </c>
      <c r="F54" s="22">
        <f t="shared" si="2"/>
        <v>8</v>
      </c>
    </row>
    <row r="55" spans="1:6" ht="12.75">
      <c r="A55" s="1" t="s">
        <v>50</v>
      </c>
      <c r="B55" s="25" t="s">
        <v>104</v>
      </c>
      <c r="C55" s="5">
        <v>2</v>
      </c>
      <c r="D55" s="5">
        <v>3</v>
      </c>
      <c r="E55" s="5">
        <v>2</v>
      </c>
      <c r="F55" s="22">
        <f t="shared" si="2"/>
        <v>7</v>
      </c>
    </row>
    <row r="56" spans="1:6" ht="12.75">
      <c r="A56" s="1" t="s">
        <v>51</v>
      </c>
      <c r="B56" s="5" t="s">
        <v>85</v>
      </c>
      <c r="C56" s="5">
        <v>2</v>
      </c>
      <c r="D56" s="5">
        <v>3</v>
      </c>
      <c r="E56" s="5">
        <v>2</v>
      </c>
      <c r="F56" s="22">
        <f t="shared" si="2"/>
        <v>7</v>
      </c>
    </row>
    <row r="57" spans="1:6" ht="12.75">
      <c r="A57" s="3" t="s">
        <v>52</v>
      </c>
      <c r="B57" s="24"/>
      <c r="C57" s="24"/>
      <c r="D57" s="24"/>
      <c r="E57" s="24"/>
      <c r="F57" s="39"/>
    </row>
    <row r="58" spans="1:6" ht="12.75">
      <c r="A58" s="1" t="s">
        <v>53</v>
      </c>
      <c r="B58" s="5" t="s">
        <v>88</v>
      </c>
      <c r="C58" s="5">
        <v>2</v>
      </c>
      <c r="D58" s="5">
        <v>3</v>
      </c>
      <c r="E58" s="5">
        <v>2</v>
      </c>
      <c r="F58" s="22">
        <f>SUM(C58:E58)</f>
        <v>7</v>
      </c>
    </row>
    <row r="59" spans="1:6" ht="12.75">
      <c r="A59" s="3" t="s">
        <v>54</v>
      </c>
      <c r="B59" s="24"/>
      <c r="C59" s="24"/>
      <c r="D59" s="24"/>
      <c r="E59" s="24"/>
      <c r="F59" s="39"/>
    </row>
    <row r="60" spans="1:6" ht="12.75">
      <c r="A60" s="3" t="s">
        <v>55</v>
      </c>
      <c r="B60" s="24"/>
      <c r="C60" s="24"/>
      <c r="D60" s="24"/>
      <c r="E60" s="24"/>
      <c r="F60" s="39"/>
    </row>
    <row r="61" spans="1:6" ht="12.75">
      <c r="A61" s="1" t="s">
        <v>56</v>
      </c>
      <c r="B61" s="5" t="s">
        <v>89</v>
      </c>
      <c r="C61" s="5">
        <v>0</v>
      </c>
      <c r="D61" s="5">
        <v>0</v>
      </c>
      <c r="E61" s="5">
        <v>0</v>
      </c>
      <c r="F61" s="22">
        <f>SUM(C61:E61)</f>
        <v>0</v>
      </c>
    </row>
    <row r="62" spans="1:6" ht="12.75">
      <c r="A62" s="1" t="s">
        <v>57</v>
      </c>
      <c r="B62" s="5" t="s">
        <v>90</v>
      </c>
      <c r="C62" s="5">
        <v>0</v>
      </c>
      <c r="D62" s="5">
        <v>0</v>
      </c>
      <c r="E62" s="5">
        <v>0</v>
      </c>
      <c r="F62" s="22">
        <f>SUM(C62:E62)</f>
        <v>0</v>
      </c>
    </row>
    <row r="63" spans="1:6" ht="12.75">
      <c r="A63" s="1" t="s">
        <v>58</v>
      </c>
      <c r="B63" s="5" t="s">
        <v>91</v>
      </c>
      <c r="C63" s="5">
        <v>3</v>
      </c>
      <c r="D63" s="5">
        <v>3</v>
      </c>
      <c r="E63" s="5">
        <v>2</v>
      </c>
      <c r="F63" s="22">
        <f>SUM(C63:E63)</f>
        <v>8</v>
      </c>
    </row>
    <row r="64" spans="1:6" ht="12.75">
      <c r="A64" s="1" t="s">
        <v>59</v>
      </c>
      <c r="B64" s="25" t="s">
        <v>105</v>
      </c>
      <c r="C64" s="5">
        <v>3</v>
      </c>
      <c r="D64" s="5">
        <v>3</v>
      </c>
      <c r="E64" s="5">
        <v>2</v>
      </c>
      <c r="F64" s="22">
        <f>SUM(C64:E64)</f>
        <v>8</v>
      </c>
    </row>
    <row r="65" spans="1:6" ht="12.75">
      <c r="A65" s="1" t="s">
        <v>60</v>
      </c>
      <c r="B65" s="25" t="s">
        <v>106</v>
      </c>
      <c r="C65" s="5">
        <v>0</v>
      </c>
      <c r="D65" s="5">
        <v>0</v>
      </c>
      <c r="E65" s="5">
        <v>0</v>
      </c>
      <c r="F65" s="22">
        <f>SUM(C65:E65)</f>
        <v>0</v>
      </c>
    </row>
    <row r="66" spans="1:6" ht="12.75">
      <c r="A66" s="2" t="s">
        <v>61</v>
      </c>
      <c r="B66" s="24"/>
      <c r="C66" s="24"/>
      <c r="D66" s="24"/>
      <c r="E66" s="24"/>
      <c r="F66" s="39"/>
    </row>
    <row r="67" spans="1:6" ht="12.75">
      <c r="A67" s="4" t="s">
        <v>62</v>
      </c>
      <c r="B67" s="5" t="s">
        <v>92</v>
      </c>
      <c r="C67" s="5">
        <v>3</v>
      </c>
      <c r="D67" s="5">
        <v>3</v>
      </c>
      <c r="E67" s="5">
        <v>2</v>
      </c>
      <c r="F67" s="22">
        <f>SUM(C67:E67)</f>
        <v>8</v>
      </c>
    </row>
  </sheetData>
  <sheetProtection/>
  <autoFilter ref="A5:F67">
    <sortState ref="A6:F67">
      <sortCondition sortBy="value" ref="A6:A67"/>
    </sortState>
  </autoFilter>
  <printOptions/>
  <pageMargins left="0.35433070866141736" right="0.35433070866141736" top="0.4724409448818898" bottom="0.66" header="0.31496062992125984" footer="0.41"/>
  <pageSetup fitToHeight="3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B6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56" sqref="AF56"/>
    </sheetView>
  </sheetViews>
  <sheetFormatPr defaultColWidth="9.140625" defaultRowHeight="12.75"/>
  <cols>
    <col min="1" max="1" width="12.28125" style="0" customWidth="1"/>
    <col min="2" max="2" width="24.7109375" style="0" customWidth="1"/>
    <col min="3" max="4" width="4.00390625" style="0" bestFit="1" customWidth="1"/>
    <col min="5" max="5" width="4.00390625" style="0" customWidth="1"/>
    <col min="6" max="7" width="3.28125" style="0" bestFit="1" customWidth="1"/>
    <col min="8" max="8" width="4.00390625" style="0" bestFit="1" customWidth="1"/>
    <col min="9" max="9" width="3.57421875" style="0" customWidth="1"/>
    <col min="10" max="19" width="3.28125" style="0" bestFit="1" customWidth="1"/>
    <col min="20" max="20" width="9.57421875" style="0" customWidth="1"/>
    <col min="21" max="21" width="8.28125" style="0" customWidth="1"/>
    <col min="22" max="22" width="7.7109375" style="0" bestFit="1" customWidth="1"/>
    <col min="23" max="23" width="7.421875" style="0" customWidth="1"/>
    <col min="24" max="24" width="8.57421875" style="0" bestFit="1" customWidth="1"/>
    <col min="25" max="25" width="7.7109375" style="0" bestFit="1" customWidth="1"/>
    <col min="26" max="26" width="5.421875" style="0" bestFit="1" customWidth="1"/>
    <col min="27" max="27" width="7.7109375" style="0" bestFit="1" customWidth="1"/>
    <col min="28" max="28" width="7.57421875" style="0" bestFit="1" customWidth="1"/>
  </cols>
  <sheetData>
    <row r="2" ht="15.75">
      <c r="B2" s="9" t="s">
        <v>404</v>
      </c>
    </row>
    <row r="3" ht="16.5" thickBot="1">
      <c r="B3" s="130" t="s">
        <v>413</v>
      </c>
    </row>
    <row r="4" spans="1:28" s="100" customFormat="1" ht="13.5" thickBot="1">
      <c r="A4" s="101"/>
      <c r="B4" s="101"/>
      <c r="C4" s="135"/>
      <c r="D4" s="136"/>
      <c r="E4" s="136"/>
      <c r="F4" s="136"/>
      <c r="G4" s="136"/>
      <c r="H4" s="136"/>
      <c r="I4" s="136" t="s">
        <v>403</v>
      </c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5" t="s">
        <v>400</v>
      </c>
      <c r="U4" s="137"/>
      <c r="V4" s="132" t="s">
        <v>153</v>
      </c>
      <c r="W4" s="132"/>
      <c r="X4" s="132"/>
      <c r="Y4" s="132"/>
      <c r="Z4" s="132"/>
      <c r="AA4" s="133"/>
      <c r="AB4" s="114"/>
    </row>
    <row r="5" spans="1:28" ht="150.75" customHeight="1">
      <c r="A5" s="15" t="s">
        <v>107</v>
      </c>
      <c r="B5" s="85" t="s">
        <v>108</v>
      </c>
      <c r="C5" s="138" t="s">
        <v>383</v>
      </c>
      <c r="D5" s="138" t="s">
        <v>384</v>
      </c>
      <c r="E5" s="138" t="s">
        <v>385</v>
      </c>
      <c r="F5" s="138" t="s">
        <v>386</v>
      </c>
      <c r="G5" s="138" t="s">
        <v>387</v>
      </c>
      <c r="H5" s="138" t="s">
        <v>388</v>
      </c>
      <c r="I5" s="138" t="s">
        <v>389</v>
      </c>
      <c r="J5" s="138" t="s">
        <v>390</v>
      </c>
      <c r="K5" s="138" t="s">
        <v>391</v>
      </c>
      <c r="L5" s="138" t="s">
        <v>392</v>
      </c>
      <c r="M5" s="138" t="s">
        <v>393</v>
      </c>
      <c r="N5" s="138" t="s">
        <v>394</v>
      </c>
      <c r="O5" s="138" t="s">
        <v>395</v>
      </c>
      <c r="P5" s="138" t="s">
        <v>396</v>
      </c>
      <c r="Q5" s="138" t="s">
        <v>397</v>
      </c>
      <c r="R5" s="138" t="s">
        <v>398</v>
      </c>
      <c r="S5" s="138" t="s">
        <v>399</v>
      </c>
      <c r="T5" s="139" t="s">
        <v>402</v>
      </c>
      <c r="U5" s="139" t="s">
        <v>401</v>
      </c>
      <c r="V5" s="134" t="s">
        <v>411</v>
      </c>
      <c r="W5" s="134" t="s">
        <v>410</v>
      </c>
      <c r="X5" s="134" t="s">
        <v>409</v>
      </c>
      <c r="Y5" s="134" t="s">
        <v>406</v>
      </c>
      <c r="Z5" s="134" t="s">
        <v>407</v>
      </c>
      <c r="AA5" s="134" t="s">
        <v>408</v>
      </c>
      <c r="AB5" s="114" t="s">
        <v>405</v>
      </c>
    </row>
    <row r="6" spans="1:28" ht="12.75">
      <c r="A6" s="1" t="s">
        <v>0</v>
      </c>
      <c r="B6" s="6" t="s">
        <v>93</v>
      </c>
      <c r="C6" s="5">
        <v>1</v>
      </c>
      <c r="D6" s="5">
        <v>1</v>
      </c>
      <c r="E6" s="5">
        <v>2</v>
      </c>
      <c r="F6" s="5">
        <v>2</v>
      </c>
      <c r="G6" s="5">
        <v>2</v>
      </c>
      <c r="H6" s="5">
        <v>4.5</v>
      </c>
      <c r="I6" s="5">
        <v>4</v>
      </c>
      <c r="J6" s="5">
        <v>3</v>
      </c>
      <c r="K6" s="5">
        <v>3</v>
      </c>
      <c r="L6" s="5">
        <v>3</v>
      </c>
      <c r="M6" s="5">
        <v>6</v>
      </c>
      <c r="N6" s="5">
        <v>0</v>
      </c>
      <c r="O6" s="5">
        <v>6</v>
      </c>
      <c r="P6" s="5">
        <v>8</v>
      </c>
      <c r="Q6" s="5">
        <v>3</v>
      </c>
      <c r="R6" s="5">
        <v>5</v>
      </c>
      <c r="S6" s="5">
        <v>6</v>
      </c>
      <c r="T6" s="5">
        <v>3</v>
      </c>
      <c r="U6" s="5">
        <v>2</v>
      </c>
      <c r="W6" s="5">
        <v>1</v>
      </c>
      <c r="X6" s="5"/>
      <c r="Y6" s="5"/>
      <c r="Z6" s="5"/>
      <c r="AA6" s="5"/>
      <c r="AB6" s="123">
        <f>(SUM(C6:U6)/3-(V6+W6+X6+Y6+Z6+AA6))</f>
        <v>20.5</v>
      </c>
    </row>
    <row r="7" spans="1:28" ht="12.75">
      <c r="A7" s="3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123">
        <f aca="true" t="shared" si="0" ref="AB7:AB67">(SUM(C7:U7)/3-(V7+W7+X7+Y7+Z7+AA7))</f>
        <v>0</v>
      </c>
    </row>
    <row r="8" spans="1:28" ht="12.75">
      <c r="A8" s="3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23">
        <f t="shared" si="0"/>
        <v>0</v>
      </c>
    </row>
    <row r="9" spans="1:28" ht="12.75">
      <c r="A9" s="3" t="s">
        <v>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123">
        <f t="shared" si="0"/>
        <v>0</v>
      </c>
    </row>
    <row r="10" spans="1:28" ht="12.75">
      <c r="A10" s="1" t="s">
        <v>4</v>
      </c>
      <c r="B10" s="7" t="s">
        <v>64</v>
      </c>
      <c r="C10" s="115">
        <v>0.5</v>
      </c>
      <c r="D10" s="5">
        <v>0.5</v>
      </c>
      <c r="E10" s="5">
        <v>1</v>
      </c>
      <c r="F10" s="5">
        <v>0</v>
      </c>
      <c r="G10" s="5">
        <v>0</v>
      </c>
      <c r="H10" s="5">
        <v>4.5</v>
      </c>
      <c r="I10" s="5">
        <v>0</v>
      </c>
      <c r="J10" s="5">
        <v>1</v>
      </c>
      <c r="K10" s="5">
        <v>1</v>
      </c>
      <c r="L10" s="5">
        <v>1</v>
      </c>
      <c r="M10" s="5">
        <v>6</v>
      </c>
      <c r="N10" s="5">
        <v>0</v>
      </c>
      <c r="O10" s="5">
        <v>6</v>
      </c>
      <c r="P10" s="5">
        <v>8</v>
      </c>
      <c r="Q10" s="5">
        <v>0</v>
      </c>
      <c r="R10" s="5">
        <v>0</v>
      </c>
      <c r="S10" s="5">
        <v>0</v>
      </c>
      <c r="T10" s="5">
        <v>3</v>
      </c>
      <c r="U10" s="5">
        <v>2</v>
      </c>
      <c r="V10" s="116">
        <v>2</v>
      </c>
      <c r="W10" s="5">
        <v>2</v>
      </c>
      <c r="X10" s="5"/>
      <c r="Y10" s="5"/>
      <c r="Z10" s="5"/>
      <c r="AA10" s="5"/>
      <c r="AB10" s="122">
        <f t="shared" si="0"/>
        <v>7.5</v>
      </c>
    </row>
    <row r="11" spans="1:28" ht="12.75">
      <c r="A11" s="3" t="s">
        <v>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124">
        <f t="shared" si="0"/>
        <v>0</v>
      </c>
    </row>
    <row r="12" spans="1:28" ht="12.75">
      <c r="A12" s="3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124">
        <f t="shared" si="0"/>
        <v>0</v>
      </c>
    </row>
    <row r="13" spans="1:28" ht="12.75">
      <c r="A13" s="3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124">
        <f t="shared" si="0"/>
        <v>0</v>
      </c>
    </row>
    <row r="14" spans="1:28" ht="12.75">
      <c r="A14" s="1" t="s">
        <v>8</v>
      </c>
      <c r="B14" s="6" t="s">
        <v>94</v>
      </c>
      <c r="C14" s="5">
        <v>1</v>
      </c>
      <c r="D14" s="5">
        <v>1</v>
      </c>
      <c r="E14" s="5">
        <v>2</v>
      </c>
      <c r="F14" s="5">
        <v>2</v>
      </c>
      <c r="G14" s="5">
        <v>2</v>
      </c>
      <c r="H14" s="5">
        <v>6</v>
      </c>
      <c r="I14" s="5">
        <v>4</v>
      </c>
      <c r="J14" s="5">
        <v>3</v>
      </c>
      <c r="K14" s="5">
        <v>3</v>
      </c>
      <c r="L14" s="5">
        <v>3</v>
      </c>
      <c r="M14" s="5">
        <v>6</v>
      </c>
      <c r="N14" s="5">
        <v>0</v>
      </c>
      <c r="O14" s="5">
        <v>6</v>
      </c>
      <c r="P14" s="5">
        <v>8</v>
      </c>
      <c r="Q14" s="5">
        <v>0</v>
      </c>
      <c r="R14" s="5">
        <v>5</v>
      </c>
      <c r="S14" s="5">
        <v>6</v>
      </c>
      <c r="T14" s="5">
        <v>3</v>
      </c>
      <c r="U14" s="5">
        <v>2</v>
      </c>
      <c r="V14" s="5"/>
      <c r="W14" s="5"/>
      <c r="X14" s="5"/>
      <c r="Y14" s="5"/>
      <c r="Z14" s="5"/>
      <c r="AA14" s="5"/>
      <c r="AB14" s="122">
        <f t="shared" si="0"/>
        <v>21</v>
      </c>
    </row>
    <row r="15" spans="1:28" ht="12.75">
      <c r="A15" s="1" t="s">
        <v>9</v>
      </c>
      <c r="B15" s="7" t="s">
        <v>65</v>
      </c>
      <c r="C15" s="5">
        <v>1</v>
      </c>
      <c r="D15" s="5">
        <v>1</v>
      </c>
      <c r="E15" s="5">
        <v>2</v>
      </c>
      <c r="F15" s="5">
        <v>2</v>
      </c>
      <c r="G15" s="5">
        <v>2</v>
      </c>
      <c r="H15" s="5">
        <v>4.5</v>
      </c>
      <c r="I15" s="5">
        <v>4</v>
      </c>
      <c r="J15" s="5">
        <v>3</v>
      </c>
      <c r="K15" s="5">
        <v>3</v>
      </c>
      <c r="L15" s="5">
        <v>3</v>
      </c>
      <c r="M15" s="5">
        <v>8</v>
      </c>
      <c r="N15" s="5">
        <v>0</v>
      </c>
      <c r="O15" s="5">
        <v>6</v>
      </c>
      <c r="P15" s="5">
        <v>8</v>
      </c>
      <c r="Q15" s="5">
        <v>0</v>
      </c>
      <c r="R15" s="5">
        <v>5</v>
      </c>
      <c r="S15" s="5">
        <v>6</v>
      </c>
      <c r="T15" s="5">
        <v>3</v>
      </c>
      <c r="U15" s="5">
        <v>2</v>
      </c>
      <c r="W15" s="5">
        <v>1</v>
      </c>
      <c r="X15" s="5"/>
      <c r="Y15" s="5"/>
      <c r="Z15" s="5"/>
      <c r="AA15" s="5"/>
      <c r="AB15" s="122">
        <f t="shared" si="0"/>
        <v>20.166666666666668</v>
      </c>
    </row>
    <row r="16" spans="1:28" ht="12.75">
      <c r="A16" s="1" t="s">
        <v>10</v>
      </c>
      <c r="B16" s="7" t="s">
        <v>66</v>
      </c>
      <c r="C16" s="5">
        <v>1</v>
      </c>
      <c r="D16" s="5">
        <v>1</v>
      </c>
      <c r="E16" s="5">
        <v>2</v>
      </c>
      <c r="F16" s="5">
        <v>2</v>
      </c>
      <c r="G16" s="5">
        <v>2</v>
      </c>
      <c r="H16" s="5">
        <v>3</v>
      </c>
      <c r="I16" s="5">
        <v>1</v>
      </c>
      <c r="J16" s="116">
        <v>3</v>
      </c>
      <c r="K16" s="5">
        <v>3</v>
      </c>
      <c r="L16" s="5">
        <v>3</v>
      </c>
      <c r="M16" s="5">
        <v>2</v>
      </c>
      <c r="N16" s="5">
        <v>0</v>
      </c>
      <c r="O16" s="5">
        <v>4</v>
      </c>
      <c r="P16" s="5">
        <v>8</v>
      </c>
      <c r="Q16" s="5">
        <v>0</v>
      </c>
      <c r="R16" s="5">
        <v>0</v>
      </c>
      <c r="S16" s="5">
        <v>0</v>
      </c>
      <c r="T16" s="5">
        <v>3</v>
      </c>
      <c r="U16" s="5">
        <v>2</v>
      </c>
      <c r="V16" s="5"/>
      <c r="W16" s="5"/>
      <c r="X16" s="5"/>
      <c r="Y16" s="5"/>
      <c r="Z16" s="5"/>
      <c r="AA16" s="5"/>
      <c r="AB16" s="122">
        <f t="shared" si="0"/>
        <v>13.333333333333334</v>
      </c>
    </row>
    <row r="17" spans="1:28" ht="12.75">
      <c r="A17" s="1" t="s">
        <v>11</v>
      </c>
      <c r="B17" s="6" t="s">
        <v>95</v>
      </c>
      <c r="C17" s="5">
        <v>1</v>
      </c>
      <c r="D17" s="5">
        <v>1</v>
      </c>
      <c r="E17" s="5">
        <v>1</v>
      </c>
      <c r="F17" s="5">
        <v>1</v>
      </c>
      <c r="G17" s="5">
        <v>2</v>
      </c>
      <c r="H17" s="5">
        <v>4.5</v>
      </c>
      <c r="I17" s="5">
        <v>1</v>
      </c>
      <c r="J17" s="5">
        <v>2</v>
      </c>
      <c r="K17" s="5">
        <v>0</v>
      </c>
      <c r="L17" s="5">
        <v>0</v>
      </c>
      <c r="M17" s="5">
        <v>0</v>
      </c>
      <c r="N17" s="5">
        <v>3</v>
      </c>
      <c r="O17" s="5">
        <v>2</v>
      </c>
      <c r="P17" s="5">
        <v>6</v>
      </c>
      <c r="Q17" s="5">
        <v>0</v>
      </c>
      <c r="R17" s="5">
        <v>0</v>
      </c>
      <c r="S17" s="5">
        <v>2</v>
      </c>
      <c r="T17" s="5">
        <v>3</v>
      </c>
      <c r="U17" s="5">
        <v>2</v>
      </c>
      <c r="V17" s="35">
        <v>2</v>
      </c>
      <c r="W17" s="5"/>
      <c r="X17" s="5"/>
      <c r="Y17" s="5"/>
      <c r="Z17" s="5"/>
      <c r="AA17" s="5"/>
      <c r="AB17" s="122">
        <f t="shared" si="0"/>
        <v>8.5</v>
      </c>
    </row>
    <row r="18" spans="1:28" ht="12.75">
      <c r="A18" s="1" t="s">
        <v>12</v>
      </c>
      <c r="B18" s="6" t="s">
        <v>96</v>
      </c>
      <c r="C18" s="5">
        <v>1</v>
      </c>
      <c r="D18" s="5">
        <v>0</v>
      </c>
      <c r="E18" s="5">
        <v>1</v>
      </c>
      <c r="F18" s="5">
        <v>0</v>
      </c>
      <c r="G18" s="5">
        <v>0</v>
      </c>
      <c r="H18" s="5">
        <v>3</v>
      </c>
      <c r="I18" s="5">
        <v>1</v>
      </c>
      <c r="J18" s="5">
        <v>2</v>
      </c>
      <c r="K18" s="5">
        <v>3</v>
      </c>
      <c r="L18" s="5">
        <v>1</v>
      </c>
      <c r="M18" s="5">
        <v>0</v>
      </c>
      <c r="N18" s="5">
        <v>0</v>
      </c>
      <c r="O18" s="5">
        <v>6</v>
      </c>
      <c r="P18" s="5">
        <v>8</v>
      </c>
      <c r="Q18" s="5">
        <v>0</v>
      </c>
      <c r="R18" s="5">
        <v>0</v>
      </c>
      <c r="S18" s="5">
        <v>0</v>
      </c>
      <c r="T18" s="5">
        <v>3</v>
      </c>
      <c r="U18" s="5">
        <v>2</v>
      </c>
      <c r="V18" s="35"/>
      <c r="W18" s="35">
        <v>2</v>
      </c>
      <c r="X18" s="5"/>
      <c r="Y18" s="5"/>
      <c r="Z18" s="5"/>
      <c r="AA18" s="5"/>
      <c r="AB18" s="122">
        <f t="shared" si="0"/>
        <v>8.333333333333334</v>
      </c>
    </row>
    <row r="19" spans="1:28" ht="12.75">
      <c r="A19" s="1" t="s">
        <v>13</v>
      </c>
      <c r="B19" s="6" t="s">
        <v>97</v>
      </c>
      <c r="C19" s="5">
        <v>1</v>
      </c>
      <c r="D19" s="5">
        <v>1</v>
      </c>
      <c r="E19" s="5">
        <v>2</v>
      </c>
      <c r="F19" s="5">
        <v>0</v>
      </c>
      <c r="G19" s="5">
        <v>2</v>
      </c>
      <c r="H19" s="5">
        <v>6</v>
      </c>
      <c r="I19" s="5">
        <v>4</v>
      </c>
      <c r="J19" s="5">
        <v>3</v>
      </c>
      <c r="K19" s="5">
        <v>3</v>
      </c>
      <c r="L19" s="5">
        <v>3</v>
      </c>
      <c r="M19" s="5">
        <v>0</v>
      </c>
      <c r="N19" s="5">
        <v>3</v>
      </c>
      <c r="O19" s="5">
        <v>6</v>
      </c>
      <c r="P19" s="5">
        <v>8</v>
      </c>
      <c r="Q19" s="5">
        <v>3</v>
      </c>
      <c r="R19" s="5">
        <v>5</v>
      </c>
      <c r="S19" s="5">
        <v>6</v>
      </c>
      <c r="T19" s="5">
        <v>3</v>
      </c>
      <c r="U19" s="5">
        <v>2</v>
      </c>
      <c r="V19" s="35"/>
      <c r="W19" s="35"/>
      <c r="X19" s="5"/>
      <c r="Y19" s="5"/>
      <c r="Z19" s="5"/>
      <c r="AA19" s="5"/>
      <c r="AB19" s="122">
        <f t="shared" si="0"/>
        <v>20.333333333333332</v>
      </c>
    </row>
    <row r="20" spans="1:28" ht="12.75">
      <c r="A20" s="117" t="s">
        <v>14</v>
      </c>
      <c r="B20" s="118" t="s">
        <v>67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5">
        <f t="shared" si="0"/>
        <v>0</v>
      </c>
    </row>
    <row r="21" spans="1:28" ht="12.75">
      <c r="A21" s="1" t="s">
        <v>15</v>
      </c>
      <c r="B21" s="7" t="s">
        <v>68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22">
        <f t="shared" si="0"/>
        <v>0</v>
      </c>
    </row>
    <row r="22" spans="1:28" ht="12.75">
      <c r="A22" s="1" t="s">
        <v>16</v>
      </c>
      <c r="B22" s="104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4">
        <v>1</v>
      </c>
      <c r="U22" s="44">
        <v>0</v>
      </c>
      <c r="W22" s="35">
        <v>2</v>
      </c>
      <c r="X22" s="35"/>
      <c r="Y22" s="35"/>
      <c r="Z22" s="35"/>
      <c r="AA22" s="35"/>
      <c r="AB22" s="126">
        <f t="shared" si="0"/>
        <v>-1.6666666666666667</v>
      </c>
    </row>
    <row r="23" spans="1:28" ht="12.75">
      <c r="A23" s="1" t="s">
        <v>17</v>
      </c>
      <c r="B23" s="7" t="s">
        <v>70</v>
      </c>
      <c r="C23" s="5">
        <v>1</v>
      </c>
      <c r="D23" s="5">
        <v>0.5</v>
      </c>
      <c r="E23" s="5">
        <v>2</v>
      </c>
      <c r="F23" s="5">
        <v>0</v>
      </c>
      <c r="G23" s="5">
        <v>2</v>
      </c>
      <c r="H23" s="5">
        <v>4.5</v>
      </c>
      <c r="I23" s="5">
        <v>0</v>
      </c>
      <c r="J23" s="5">
        <v>3</v>
      </c>
      <c r="K23" s="5">
        <v>3</v>
      </c>
      <c r="L23" s="5">
        <v>3</v>
      </c>
      <c r="M23" s="5">
        <v>8</v>
      </c>
      <c r="N23" s="5">
        <v>0</v>
      </c>
      <c r="O23" s="5">
        <v>0</v>
      </c>
      <c r="P23" s="5">
        <v>8</v>
      </c>
      <c r="Q23" s="5">
        <v>0</v>
      </c>
      <c r="R23" s="5">
        <v>5</v>
      </c>
      <c r="S23" s="5">
        <v>6</v>
      </c>
      <c r="T23" s="5">
        <v>2</v>
      </c>
      <c r="U23" s="5">
        <v>2</v>
      </c>
      <c r="V23" s="5"/>
      <c r="W23" s="5">
        <v>2</v>
      </c>
      <c r="X23" s="5"/>
      <c r="Y23" s="5"/>
      <c r="Z23" s="5"/>
      <c r="AA23" s="5"/>
      <c r="AB23" s="122">
        <f t="shared" si="0"/>
        <v>14.666666666666668</v>
      </c>
    </row>
    <row r="24" spans="1:28" ht="12.75">
      <c r="A24" s="3" t="s">
        <v>18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124">
        <f t="shared" si="0"/>
        <v>0</v>
      </c>
    </row>
    <row r="25" spans="1:28" ht="12.75">
      <c r="A25" s="1" t="s">
        <v>19</v>
      </c>
      <c r="B25" s="7" t="s">
        <v>71</v>
      </c>
      <c r="C25" s="5">
        <v>1</v>
      </c>
      <c r="D25" s="5">
        <v>1</v>
      </c>
      <c r="E25" s="5">
        <v>2</v>
      </c>
      <c r="F25" s="5">
        <v>0</v>
      </c>
      <c r="G25" s="5">
        <v>2</v>
      </c>
      <c r="H25" s="5">
        <v>4.5</v>
      </c>
      <c r="I25" s="5">
        <v>1</v>
      </c>
      <c r="J25" s="5">
        <v>3</v>
      </c>
      <c r="K25" s="5">
        <v>3</v>
      </c>
      <c r="L25" s="5">
        <v>3</v>
      </c>
      <c r="M25" s="5">
        <v>8</v>
      </c>
      <c r="N25" s="5">
        <v>0</v>
      </c>
      <c r="O25" s="5">
        <v>6</v>
      </c>
      <c r="P25" s="5">
        <v>4</v>
      </c>
      <c r="Q25" s="5">
        <v>0</v>
      </c>
      <c r="R25" s="5">
        <v>1</v>
      </c>
      <c r="S25" s="5">
        <v>2</v>
      </c>
      <c r="T25" s="5">
        <v>3</v>
      </c>
      <c r="U25" s="5">
        <v>2</v>
      </c>
      <c r="V25" s="5"/>
      <c r="W25" s="5">
        <v>1</v>
      </c>
      <c r="X25" s="5"/>
      <c r="Y25" s="5"/>
      <c r="Z25" s="5"/>
      <c r="AA25" s="5"/>
      <c r="AB25" s="122">
        <f t="shared" si="0"/>
        <v>14.5</v>
      </c>
    </row>
    <row r="26" spans="1:28" ht="12.75">
      <c r="A26" s="3" t="s">
        <v>20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124">
        <f t="shared" si="0"/>
        <v>0</v>
      </c>
    </row>
    <row r="27" spans="1:28" ht="12.75">
      <c r="A27" s="1" t="s">
        <v>21</v>
      </c>
      <c r="B27" s="7" t="s">
        <v>72</v>
      </c>
      <c r="C27" s="5">
        <v>1</v>
      </c>
      <c r="D27" s="5">
        <v>1</v>
      </c>
      <c r="E27" s="5">
        <v>2</v>
      </c>
      <c r="F27" s="5">
        <v>2</v>
      </c>
      <c r="G27" s="5">
        <v>2</v>
      </c>
      <c r="H27" s="5">
        <v>4.5</v>
      </c>
      <c r="I27" s="5">
        <v>4</v>
      </c>
      <c r="J27" s="5">
        <v>3</v>
      </c>
      <c r="K27" s="5">
        <v>3</v>
      </c>
      <c r="L27" s="5">
        <v>3</v>
      </c>
      <c r="M27" s="5">
        <v>10</v>
      </c>
      <c r="N27" s="5">
        <v>3</v>
      </c>
      <c r="O27" s="5">
        <v>6</v>
      </c>
      <c r="P27" s="5">
        <v>8</v>
      </c>
      <c r="Q27" s="5">
        <v>3</v>
      </c>
      <c r="R27" s="5">
        <v>0</v>
      </c>
      <c r="S27" s="5">
        <v>6</v>
      </c>
      <c r="T27" s="5">
        <v>3</v>
      </c>
      <c r="U27" s="5">
        <v>2</v>
      </c>
      <c r="V27" s="5"/>
      <c r="W27" s="5">
        <v>1</v>
      </c>
      <c r="X27" s="5"/>
      <c r="Y27" s="5"/>
      <c r="Z27" s="5"/>
      <c r="AA27" s="5"/>
      <c r="AB27" s="122">
        <f t="shared" si="0"/>
        <v>21.166666666666668</v>
      </c>
    </row>
    <row r="28" spans="1:28" ht="12.75">
      <c r="A28" s="1" t="s">
        <v>22</v>
      </c>
      <c r="B28" s="7" t="s">
        <v>73</v>
      </c>
      <c r="C28" s="5">
        <v>1</v>
      </c>
      <c r="D28" s="5">
        <v>1</v>
      </c>
      <c r="E28" s="5">
        <v>2</v>
      </c>
      <c r="F28" s="5">
        <v>2</v>
      </c>
      <c r="G28" s="5">
        <v>2</v>
      </c>
      <c r="H28" s="5">
        <v>4.5</v>
      </c>
      <c r="I28" s="5">
        <v>4</v>
      </c>
      <c r="J28" s="5">
        <v>3</v>
      </c>
      <c r="K28" s="5">
        <v>3</v>
      </c>
      <c r="L28" s="5">
        <v>3</v>
      </c>
      <c r="M28" s="5">
        <v>8</v>
      </c>
      <c r="N28" s="5">
        <v>3</v>
      </c>
      <c r="O28" s="5">
        <v>6</v>
      </c>
      <c r="P28" s="5">
        <v>8</v>
      </c>
      <c r="Q28" s="5">
        <v>0</v>
      </c>
      <c r="R28" s="5">
        <v>5</v>
      </c>
      <c r="S28" s="5">
        <v>6</v>
      </c>
      <c r="T28" s="5">
        <v>3</v>
      </c>
      <c r="U28" s="5">
        <v>2</v>
      </c>
      <c r="V28" s="5"/>
      <c r="W28" s="5">
        <v>2</v>
      </c>
      <c r="X28" s="5"/>
      <c r="Y28" s="5"/>
      <c r="Z28" s="5"/>
      <c r="AA28" s="5"/>
      <c r="AB28" s="122">
        <f t="shared" si="0"/>
        <v>20.166666666666668</v>
      </c>
    </row>
    <row r="29" spans="1:28" ht="12.75">
      <c r="A29" s="3" t="s">
        <v>23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124">
        <f t="shared" si="0"/>
        <v>0</v>
      </c>
    </row>
    <row r="30" spans="1:28" ht="12.75">
      <c r="A30" s="1" t="s">
        <v>24</v>
      </c>
      <c r="B30" s="7" t="s">
        <v>74</v>
      </c>
      <c r="C30" s="5">
        <v>1</v>
      </c>
      <c r="D30" s="5">
        <v>0</v>
      </c>
      <c r="E30" s="5">
        <v>0</v>
      </c>
      <c r="F30" s="5">
        <v>0</v>
      </c>
      <c r="G30" s="5">
        <v>2</v>
      </c>
      <c r="H30" s="5">
        <v>3</v>
      </c>
      <c r="I30" s="5">
        <v>0</v>
      </c>
      <c r="J30" s="5">
        <v>2</v>
      </c>
      <c r="K30" s="5">
        <v>3</v>
      </c>
      <c r="L30" s="5">
        <v>2</v>
      </c>
      <c r="M30" s="5">
        <v>8</v>
      </c>
      <c r="N30" s="5">
        <v>0</v>
      </c>
      <c r="O30" s="5">
        <v>2</v>
      </c>
      <c r="P30" s="5">
        <v>8</v>
      </c>
      <c r="Q30" s="5">
        <v>0</v>
      </c>
      <c r="R30" s="5">
        <v>0</v>
      </c>
      <c r="S30" s="5">
        <v>2</v>
      </c>
      <c r="T30" s="5">
        <v>3</v>
      </c>
      <c r="U30" s="5">
        <v>1</v>
      </c>
      <c r="V30" s="5"/>
      <c r="W30" s="5">
        <v>2</v>
      </c>
      <c r="X30" s="5"/>
      <c r="Y30" s="5"/>
      <c r="Z30" s="5"/>
      <c r="AA30" s="5"/>
      <c r="AB30" s="122">
        <f t="shared" si="0"/>
        <v>10.333333333333334</v>
      </c>
    </row>
    <row r="31" spans="1:28" ht="12.75">
      <c r="A31" s="117" t="s">
        <v>25</v>
      </c>
      <c r="B31" s="118" t="s">
        <v>63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5">
        <f t="shared" si="0"/>
        <v>0</v>
      </c>
    </row>
    <row r="32" spans="1:28" ht="12.75">
      <c r="A32" s="1" t="s">
        <v>26</v>
      </c>
      <c r="B32" s="7" t="s">
        <v>75</v>
      </c>
      <c r="C32" s="5">
        <v>1</v>
      </c>
      <c r="D32" s="5">
        <v>1</v>
      </c>
      <c r="E32" s="5">
        <v>2</v>
      </c>
      <c r="F32" s="5">
        <v>2</v>
      </c>
      <c r="G32" s="5">
        <v>2</v>
      </c>
      <c r="H32" s="5">
        <v>4.5</v>
      </c>
      <c r="I32" s="5">
        <v>4</v>
      </c>
      <c r="J32" s="5">
        <v>1</v>
      </c>
      <c r="K32" s="5">
        <v>3</v>
      </c>
      <c r="L32" s="5">
        <v>3</v>
      </c>
      <c r="M32" s="5">
        <v>8</v>
      </c>
      <c r="N32" s="5">
        <v>2</v>
      </c>
      <c r="O32" s="5">
        <v>6</v>
      </c>
      <c r="P32" s="5">
        <v>8</v>
      </c>
      <c r="Q32" s="5">
        <v>0</v>
      </c>
      <c r="R32" s="5">
        <v>3</v>
      </c>
      <c r="S32" s="5">
        <v>6</v>
      </c>
      <c r="T32" s="5">
        <v>3</v>
      </c>
      <c r="U32" s="5">
        <v>2</v>
      </c>
      <c r="V32" s="5"/>
      <c r="W32" s="5"/>
      <c r="X32" s="5"/>
      <c r="Y32" s="5"/>
      <c r="Z32" s="5"/>
      <c r="AA32" s="5"/>
      <c r="AB32" s="122">
        <f t="shared" si="0"/>
        <v>20.5</v>
      </c>
    </row>
    <row r="33" spans="1:28" ht="12.75">
      <c r="A33" s="1" t="s">
        <v>27</v>
      </c>
      <c r="B33" s="7" t="s">
        <v>76</v>
      </c>
      <c r="C33" s="5">
        <v>0</v>
      </c>
      <c r="D33" s="5">
        <v>0</v>
      </c>
      <c r="E33" s="5">
        <v>2</v>
      </c>
      <c r="F33" s="5">
        <v>2</v>
      </c>
      <c r="G33" s="5">
        <v>2</v>
      </c>
      <c r="H33" s="5">
        <v>3</v>
      </c>
      <c r="I33" s="5">
        <v>0</v>
      </c>
      <c r="J33" s="5">
        <v>2</v>
      </c>
      <c r="K33" s="5">
        <v>3</v>
      </c>
      <c r="L33" s="5">
        <v>3</v>
      </c>
      <c r="M33" s="5">
        <v>2</v>
      </c>
      <c r="N33" s="5">
        <v>3</v>
      </c>
      <c r="O33" s="5">
        <v>6</v>
      </c>
      <c r="P33" s="5">
        <v>8</v>
      </c>
      <c r="Q33" s="5">
        <v>1</v>
      </c>
      <c r="R33" s="5">
        <v>0</v>
      </c>
      <c r="S33" s="5">
        <v>0</v>
      </c>
      <c r="T33" s="5">
        <v>3</v>
      </c>
      <c r="U33" s="5">
        <v>2</v>
      </c>
      <c r="V33" s="5"/>
      <c r="W33" s="5"/>
      <c r="X33" s="5"/>
      <c r="Y33" s="5"/>
      <c r="Z33" s="5"/>
      <c r="AA33" s="5"/>
      <c r="AB33" s="122">
        <f t="shared" si="0"/>
        <v>14</v>
      </c>
    </row>
    <row r="34" spans="1:28" ht="12.75">
      <c r="A34" s="117" t="s">
        <v>28</v>
      </c>
      <c r="B34" s="118" t="s">
        <v>77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5">
        <f t="shared" si="0"/>
        <v>0</v>
      </c>
    </row>
    <row r="35" spans="1:28" ht="12.75">
      <c r="A35" s="117" t="s">
        <v>29</v>
      </c>
      <c r="B35" s="118" t="s">
        <v>78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5">
        <f t="shared" si="0"/>
        <v>0</v>
      </c>
    </row>
    <row r="36" spans="1:28" ht="12.75">
      <c r="A36" s="117" t="s">
        <v>30</v>
      </c>
      <c r="B36" s="118" t="s">
        <v>79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5">
        <f t="shared" si="0"/>
        <v>0</v>
      </c>
    </row>
    <row r="37" spans="1:28" ht="12.75">
      <c r="A37" s="1" t="s">
        <v>31</v>
      </c>
      <c r="B37" s="6" t="s">
        <v>98</v>
      </c>
      <c r="C37" s="5">
        <v>1</v>
      </c>
      <c r="D37" s="5">
        <v>1</v>
      </c>
      <c r="E37" s="5">
        <v>2</v>
      </c>
      <c r="F37" s="5">
        <v>2</v>
      </c>
      <c r="G37" s="5">
        <v>2</v>
      </c>
      <c r="H37" s="5">
        <v>4.5</v>
      </c>
      <c r="I37" s="5">
        <v>1</v>
      </c>
      <c r="J37" s="5">
        <v>2</v>
      </c>
      <c r="K37" s="5">
        <v>3</v>
      </c>
      <c r="L37" s="5">
        <v>3</v>
      </c>
      <c r="M37" s="5">
        <v>8</v>
      </c>
      <c r="N37" s="5">
        <v>0</v>
      </c>
      <c r="O37" s="5">
        <v>6</v>
      </c>
      <c r="P37" s="5">
        <v>8</v>
      </c>
      <c r="Q37" s="5">
        <v>0</v>
      </c>
      <c r="R37" s="5">
        <v>0</v>
      </c>
      <c r="S37" s="5">
        <v>6</v>
      </c>
      <c r="T37" s="5">
        <v>3</v>
      </c>
      <c r="U37" s="5">
        <v>2</v>
      </c>
      <c r="V37" s="5"/>
      <c r="W37" s="5">
        <v>2</v>
      </c>
      <c r="X37" s="5"/>
      <c r="Y37" s="5"/>
      <c r="Z37" s="5"/>
      <c r="AA37" s="5"/>
      <c r="AB37" s="122">
        <f t="shared" si="0"/>
        <v>16.166666666666668</v>
      </c>
    </row>
    <row r="38" spans="1:28" ht="12.75">
      <c r="A38" s="52" t="s">
        <v>32</v>
      </c>
      <c r="B38" s="121" t="s">
        <v>99</v>
      </c>
      <c r="C38" s="44"/>
      <c r="D38" s="44" t="s">
        <v>130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 t="s">
        <v>130</v>
      </c>
      <c r="Y38" s="5"/>
      <c r="Z38" s="5"/>
      <c r="AA38" s="5"/>
      <c r="AB38" s="122" t="e">
        <f t="shared" si="0"/>
        <v>#VALUE!</v>
      </c>
    </row>
    <row r="39" spans="1:28" s="56" customFormat="1" ht="12.75">
      <c r="A39" s="1" t="s">
        <v>33</v>
      </c>
      <c r="B39" s="104" t="s">
        <v>80</v>
      </c>
      <c r="C39" s="35">
        <v>1</v>
      </c>
      <c r="D39" s="35">
        <v>1</v>
      </c>
      <c r="E39" s="35">
        <v>0</v>
      </c>
      <c r="F39" s="35">
        <v>1</v>
      </c>
      <c r="G39" s="35">
        <v>2</v>
      </c>
      <c r="H39" s="35">
        <v>4.5</v>
      </c>
      <c r="I39" s="35">
        <v>1</v>
      </c>
      <c r="J39" s="35">
        <v>1</v>
      </c>
      <c r="K39" s="35">
        <v>3</v>
      </c>
      <c r="L39" s="35">
        <v>3</v>
      </c>
      <c r="M39" s="35">
        <v>8</v>
      </c>
      <c r="N39" s="35">
        <v>3</v>
      </c>
      <c r="O39" s="35">
        <v>0</v>
      </c>
      <c r="P39" s="35">
        <v>8</v>
      </c>
      <c r="Q39" s="35">
        <v>0</v>
      </c>
      <c r="R39" s="35">
        <v>0</v>
      </c>
      <c r="S39" s="35">
        <v>0</v>
      </c>
      <c r="T39" s="35">
        <v>1</v>
      </c>
      <c r="U39" s="35">
        <v>0</v>
      </c>
      <c r="V39" s="35"/>
      <c r="W39" s="35">
        <v>2</v>
      </c>
      <c r="X39" s="35"/>
      <c r="Y39" s="35"/>
      <c r="Z39" s="35"/>
      <c r="AA39" s="35"/>
      <c r="AB39" s="126">
        <f t="shared" si="0"/>
        <v>10.5</v>
      </c>
    </row>
    <row r="40" spans="1:28" ht="12.75">
      <c r="A40" s="1" t="s">
        <v>34</v>
      </c>
      <c r="B40" s="7" t="s">
        <v>81</v>
      </c>
      <c r="C40" s="5">
        <v>1</v>
      </c>
      <c r="D40" s="5">
        <v>1</v>
      </c>
      <c r="E40" s="5">
        <v>0</v>
      </c>
      <c r="F40" s="5">
        <v>1</v>
      </c>
      <c r="G40" s="5">
        <v>2</v>
      </c>
      <c r="H40" s="5">
        <v>4.5</v>
      </c>
      <c r="I40" s="5">
        <v>1</v>
      </c>
      <c r="J40" s="5">
        <v>1</v>
      </c>
      <c r="K40" s="5">
        <v>3</v>
      </c>
      <c r="L40" s="5">
        <v>3</v>
      </c>
      <c r="M40" s="5">
        <v>10</v>
      </c>
      <c r="N40" s="5">
        <v>0</v>
      </c>
      <c r="O40" s="5">
        <v>6</v>
      </c>
      <c r="P40" s="5">
        <v>8</v>
      </c>
      <c r="Q40" s="5">
        <v>0</v>
      </c>
      <c r="R40" s="5">
        <v>5</v>
      </c>
      <c r="S40" s="5">
        <v>6</v>
      </c>
      <c r="T40" s="5">
        <v>3</v>
      </c>
      <c r="U40" s="5">
        <v>2</v>
      </c>
      <c r="V40" s="5"/>
      <c r="W40" s="5"/>
      <c r="X40" s="5"/>
      <c r="Y40" s="5"/>
      <c r="Z40" s="5"/>
      <c r="AA40" s="5"/>
      <c r="AB40" s="122">
        <f t="shared" si="0"/>
        <v>19.166666666666668</v>
      </c>
    </row>
    <row r="41" spans="1:28" ht="12.75">
      <c r="A41" s="1" t="s">
        <v>35</v>
      </c>
      <c r="B41" s="6" t="s">
        <v>36</v>
      </c>
      <c r="C41" s="5">
        <v>1</v>
      </c>
      <c r="D41" s="5">
        <v>1</v>
      </c>
      <c r="E41" s="5">
        <v>2</v>
      </c>
      <c r="F41" s="5">
        <v>2</v>
      </c>
      <c r="G41" s="5">
        <v>2</v>
      </c>
      <c r="H41" s="5">
        <v>4.5</v>
      </c>
      <c r="I41" s="5">
        <v>4</v>
      </c>
      <c r="J41" s="5">
        <v>1</v>
      </c>
      <c r="K41" s="5">
        <v>3</v>
      </c>
      <c r="L41" s="5">
        <v>2</v>
      </c>
      <c r="M41" s="5">
        <v>8</v>
      </c>
      <c r="N41" s="5">
        <v>0</v>
      </c>
      <c r="O41" s="5">
        <v>2</v>
      </c>
      <c r="P41" s="5">
        <v>4</v>
      </c>
      <c r="Q41" s="5">
        <v>0</v>
      </c>
      <c r="R41" s="5">
        <v>5</v>
      </c>
      <c r="S41" s="5">
        <v>6</v>
      </c>
      <c r="T41" s="5">
        <v>3</v>
      </c>
      <c r="U41" s="5">
        <v>2</v>
      </c>
      <c r="V41" s="5">
        <v>2</v>
      </c>
      <c r="W41" s="5"/>
      <c r="X41" s="5"/>
      <c r="Y41" s="5"/>
      <c r="Z41" s="5"/>
      <c r="AA41" s="5"/>
      <c r="AB41" s="122">
        <f t="shared" si="0"/>
        <v>15.5</v>
      </c>
    </row>
    <row r="42" spans="1:28" ht="12.75">
      <c r="A42" s="3" t="s">
        <v>37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124">
        <f t="shared" si="0"/>
        <v>0</v>
      </c>
    </row>
    <row r="43" spans="1:28" ht="12.75">
      <c r="A43" s="1" t="s">
        <v>38</v>
      </c>
      <c r="B43" s="7" t="s">
        <v>82</v>
      </c>
      <c r="C43" s="5">
        <v>1</v>
      </c>
      <c r="D43" s="5">
        <v>1</v>
      </c>
      <c r="E43" s="5">
        <v>2</v>
      </c>
      <c r="F43" s="5">
        <v>0</v>
      </c>
      <c r="G43" s="5">
        <v>2</v>
      </c>
      <c r="H43" s="5">
        <v>3</v>
      </c>
      <c r="I43" s="5">
        <v>0</v>
      </c>
      <c r="J43" s="5">
        <v>2</v>
      </c>
      <c r="K43" s="5">
        <v>3</v>
      </c>
      <c r="L43" s="5">
        <v>3</v>
      </c>
      <c r="M43" s="5">
        <v>6</v>
      </c>
      <c r="N43" s="5">
        <v>3</v>
      </c>
      <c r="O43" s="5">
        <v>0</v>
      </c>
      <c r="P43" s="5">
        <v>4</v>
      </c>
      <c r="Q43" s="5">
        <v>0</v>
      </c>
      <c r="R43" s="5">
        <v>0</v>
      </c>
      <c r="S43" s="5">
        <v>4</v>
      </c>
      <c r="T43" s="5">
        <v>1</v>
      </c>
      <c r="U43" s="5">
        <v>0</v>
      </c>
      <c r="V43" s="5"/>
      <c r="W43" s="5">
        <v>2</v>
      </c>
      <c r="X43" s="5"/>
      <c r="Y43" s="5"/>
      <c r="Z43" s="5"/>
      <c r="AA43" s="5"/>
      <c r="AB43" s="122">
        <f t="shared" si="0"/>
        <v>9.666666666666666</v>
      </c>
    </row>
    <row r="44" spans="1:28" ht="12.75">
      <c r="A44" s="1" t="s">
        <v>39</v>
      </c>
      <c r="B44" s="7" t="s">
        <v>83</v>
      </c>
      <c r="C44" s="5">
        <v>1</v>
      </c>
      <c r="D44" s="5">
        <v>1</v>
      </c>
      <c r="E44" s="5">
        <v>2</v>
      </c>
      <c r="F44" s="5">
        <v>0</v>
      </c>
      <c r="G44" s="5">
        <v>2</v>
      </c>
      <c r="H44" s="5">
        <v>4.5</v>
      </c>
      <c r="I44" s="5">
        <v>4</v>
      </c>
      <c r="J44" s="5">
        <v>1</v>
      </c>
      <c r="K44" s="5">
        <v>3</v>
      </c>
      <c r="L44" s="5">
        <v>3</v>
      </c>
      <c r="M44" s="5">
        <v>2</v>
      </c>
      <c r="N44" s="5">
        <v>3</v>
      </c>
      <c r="O44" s="5">
        <v>6</v>
      </c>
      <c r="P44" s="5">
        <v>8</v>
      </c>
      <c r="Q44" s="5">
        <v>0</v>
      </c>
      <c r="R44" s="5">
        <v>2</v>
      </c>
      <c r="S44" s="5">
        <v>6</v>
      </c>
      <c r="T44" s="5">
        <v>3</v>
      </c>
      <c r="U44" s="5">
        <v>2</v>
      </c>
      <c r="V44" s="5"/>
      <c r="W44" s="5">
        <v>2</v>
      </c>
      <c r="X44" s="5"/>
      <c r="Y44" s="5"/>
      <c r="Z44" s="5"/>
      <c r="AA44" s="5"/>
      <c r="AB44" s="122">
        <f t="shared" si="0"/>
        <v>15.833333333333332</v>
      </c>
    </row>
    <row r="45" spans="1:28" ht="12.75">
      <c r="A45" s="1" t="s">
        <v>40</v>
      </c>
      <c r="B45" s="7" t="s">
        <v>84</v>
      </c>
      <c r="C45" s="5">
        <v>0.5</v>
      </c>
      <c r="D45" s="5">
        <v>0</v>
      </c>
      <c r="E45" s="5">
        <v>0</v>
      </c>
      <c r="F45" s="5">
        <v>0</v>
      </c>
      <c r="G45" s="5">
        <v>2</v>
      </c>
      <c r="H45" s="5">
        <v>4.5</v>
      </c>
      <c r="I45" s="5">
        <v>0</v>
      </c>
      <c r="J45" s="5">
        <v>2</v>
      </c>
      <c r="K45" s="5">
        <v>3</v>
      </c>
      <c r="L45" s="5">
        <v>0</v>
      </c>
      <c r="M45" s="5">
        <v>8</v>
      </c>
      <c r="N45" s="5">
        <v>0</v>
      </c>
      <c r="O45" s="5">
        <v>2</v>
      </c>
      <c r="P45" s="5">
        <v>6</v>
      </c>
      <c r="Q45" s="5">
        <v>0</v>
      </c>
      <c r="R45" s="5">
        <v>0</v>
      </c>
      <c r="S45" s="5">
        <v>1</v>
      </c>
      <c r="T45" s="5">
        <v>3</v>
      </c>
      <c r="U45" s="5">
        <v>2</v>
      </c>
      <c r="V45" s="5">
        <v>2</v>
      </c>
      <c r="W45" s="5"/>
      <c r="X45" s="5"/>
      <c r="Y45" s="5"/>
      <c r="Z45" s="5"/>
      <c r="AA45" s="5"/>
      <c r="AB45" s="122">
        <f t="shared" si="0"/>
        <v>9.333333333333334</v>
      </c>
    </row>
    <row r="46" spans="1:28" ht="12.75">
      <c r="A46" s="3" t="s">
        <v>41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24">
        <f t="shared" si="0"/>
        <v>0</v>
      </c>
    </row>
    <row r="47" spans="1:28" ht="12.75">
      <c r="A47" s="117" t="s">
        <v>42</v>
      </c>
      <c r="B47" s="120" t="s">
        <v>100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5">
        <f t="shared" si="0"/>
        <v>0</v>
      </c>
    </row>
    <row r="48" spans="1:28" ht="12.75">
      <c r="A48" s="1" t="s">
        <v>43</v>
      </c>
      <c r="B48" s="6" t="s">
        <v>101</v>
      </c>
      <c r="C48" s="5">
        <v>1</v>
      </c>
      <c r="D48" s="5">
        <v>1</v>
      </c>
      <c r="E48" s="5">
        <v>2</v>
      </c>
      <c r="F48" s="5">
        <v>2</v>
      </c>
      <c r="G48" s="5">
        <v>2</v>
      </c>
      <c r="H48" s="5">
        <v>4.5</v>
      </c>
      <c r="I48" s="5">
        <v>4</v>
      </c>
      <c r="J48" s="5">
        <v>2</v>
      </c>
      <c r="K48" s="5">
        <v>3</v>
      </c>
      <c r="L48" s="5">
        <v>3</v>
      </c>
      <c r="M48" s="5">
        <v>8</v>
      </c>
      <c r="N48" s="5">
        <v>3</v>
      </c>
      <c r="O48" s="5">
        <v>6</v>
      </c>
      <c r="P48" s="5">
        <v>8</v>
      </c>
      <c r="Q48" s="5">
        <v>3</v>
      </c>
      <c r="R48" s="5">
        <v>2</v>
      </c>
      <c r="S48" s="5">
        <v>6</v>
      </c>
      <c r="T48" s="5">
        <v>3</v>
      </c>
      <c r="U48" s="5">
        <v>2</v>
      </c>
      <c r="V48" s="5">
        <v>2</v>
      </c>
      <c r="W48" s="5"/>
      <c r="X48" s="5"/>
      <c r="Y48" s="5"/>
      <c r="Z48" s="5"/>
      <c r="AA48" s="5"/>
      <c r="AB48" s="122">
        <f t="shared" si="0"/>
        <v>19.833333333333332</v>
      </c>
    </row>
    <row r="49" spans="1:28" ht="12.75">
      <c r="A49" s="3" t="s">
        <v>44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124">
        <f t="shared" si="0"/>
        <v>0</v>
      </c>
    </row>
    <row r="50" spans="1:28" ht="12.75">
      <c r="A50" s="1" t="s">
        <v>45</v>
      </c>
      <c r="B50" s="7" t="s">
        <v>85</v>
      </c>
      <c r="C50" s="5">
        <v>1</v>
      </c>
      <c r="D50" s="5">
        <v>1</v>
      </c>
      <c r="E50" s="5">
        <v>2</v>
      </c>
      <c r="F50" s="5">
        <v>2</v>
      </c>
      <c r="G50" s="5">
        <v>2</v>
      </c>
      <c r="H50" s="5">
        <v>4.5</v>
      </c>
      <c r="I50" s="5">
        <v>0</v>
      </c>
      <c r="J50" s="5">
        <v>2</v>
      </c>
      <c r="K50" s="5">
        <v>3</v>
      </c>
      <c r="L50" s="5">
        <v>2</v>
      </c>
      <c r="M50" s="5">
        <v>0</v>
      </c>
      <c r="N50" s="5">
        <v>0</v>
      </c>
      <c r="O50" s="5">
        <v>6</v>
      </c>
      <c r="P50" s="5">
        <v>8</v>
      </c>
      <c r="Q50" s="5">
        <v>0</v>
      </c>
      <c r="R50" s="5">
        <v>0</v>
      </c>
      <c r="S50" s="5">
        <v>0</v>
      </c>
      <c r="T50" s="5">
        <v>3</v>
      </c>
      <c r="U50" s="5">
        <v>2</v>
      </c>
      <c r="V50" s="5"/>
      <c r="W50" s="5"/>
      <c r="X50" s="5"/>
      <c r="Y50" s="5"/>
      <c r="Z50" s="5"/>
      <c r="AA50" s="5"/>
      <c r="AB50" s="122">
        <f t="shared" si="0"/>
        <v>12.833333333333334</v>
      </c>
    </row>
    <row r="51" spans="1:28" ht="12.75">
      <c r="A51" s="1" t="s">
        <v>46</v>
      </c>
      <c r="B51" s="6" t="s">
        <v>102</v>
      </c>
      <c r="C51" s="5">
        <v>1</v>
      </c>
      <c r="D51" s="5">
        <v>1</v>
      </c>
      <c r="E51" s="5">
        <v>2</v>
      </c>
      <c r="F51" s="5">
        <v>2</v>
      </c>
      <c r="G51" s="5">
        <v>2</v>
      </c>
      <c r="H51" s="5">
        <v>4.5</v>
      </c>
      <c r="I51" s="5">
        <v>0</v>
      </c>
      <c r="J51" s="5">
        <v>2</v>
      </c>
      <c r="K51" s="5">
        <v>3</v>
      </c>
      <c r="L51" s="5">
        <v>2</v>
      </c>
      <c r="M51" s="5">
        <v>6</v>
      </c>
      <c r="N51" s="5">
        <v>0</v>
      </c>
      <c r="O51" s="5">
        <v>6</v>
      </c>
      <c r="P51" s="5">
        <v>8</v>
      </c>
      <c r="Q51" s="5">
        <v>0</v>
      </c>
      <c r="R51" s="5">
        <v>0</v>
      </c>
      <c r="S51" s="5">
        <v>0</v>
      </c>
      <c r="T51" s="5">
        <v>3</v>
      </c>
      <c r="U51" s="5">
        <v>2</v>
      </c>
      <c r="V51" s="5"/>
      <c r="W51" s="5"/>
      <c r="X51" s="5"/>
      <c r="Y51" s="5"/>
      <c r="Z51" s="5"/>
      <c r="AA51" s="5"/>
      <c r="AB51" s="122">
        <f t="shared" si="0"/>
        <v>14.833333333333334</v>
      </c>
    </row>
    <row r="52" spans="1:28" ht="12.75">
      <c r="A52" s="1" t="s">
        <v>47</v>
      </c>
      <c r="B52" s="6" t="s">
        <v>103</v>
      </c>
      <c r="C52" s="5">
        <v>1</v>
      </c>
      <c r="D52" s="5">
        <v>1</v>
      </c>
      <c r="E52" s="5">
        <v>2</v>
      </c>
      <c r="F52" s="5">
        <v>2</v>
      </c>
      <c r="G52" s="5">
        <v>2</v>
      </c>
      <c r="H52" s="5">
        <v>6</v>
      </c>
      <c r="I52" s="5">
        <v>4</v>
      </c>
      <c r="J52" s="5">
        <v>3</v>
      </c>
      <c r="K52" s="5">
        <v>3</v>
      </c>
      <c r="L52" s="5">
        <v>3</v>
      </c>
      <c r="M52" s="5">
        <v>10</v>
      </c>
      <c r="N52" s="5">
        <v>3</v>
      </c>
      <c r="O52" s="5">
        <v>6</v>
      </c>
      <c r="P52" s="5">
        <v>8</v>
      </c>
      <c r="Q52" s="5">
        <v>3</v>
      </c>
      <c r="R52" s="5">
        <v>5</v>
      </c>
      <c r="S52" s="5">
        <v>6</v>
      </c>
      <c r="T52" s="5">
        <v>3</v>
      </c>
      <c r="U52" s="5">
        <v>2</v>
      </c>
      <c r="V52" s="5"/>
      <c r="W52" s="5"/>
      <c r="X52" s="5"/>
      <c r="Y52" s="5"/>
      <c r="Z52" s="5"/>
      <c r="AA52" s="5"/>
      <c r="AB52" s="122">
        <f t="shared" si="0"/>
        <v>24.333333333333332</v>
      </c>
    </row>
    <row r="53" spans="1:28" ht="12.75">
      <c r="A53" s="1" t="s">
        <v>48</v>
      </c>
      <c r="B53" s="7" t="s">
        <v>86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22">
        <f t="shared" si="0"/>
        <v>0</v>
      </c>
    </row>
    <row r="54" spans="1:28" ht="12.75">
      <c r="A54" s="1" t="s">
        <v>49</v>
      </c>
      <c r="B54" s="7" t="s">
        <v>87</v>
      </c>
      <c r="C54" s="5">
        <v>1</v>
      </c>
      <c r="D54" s="5">
        <v>1</v>
      </c>
      <c r="E54" s="5">
        <v>2</v>
      </c>
      <c r="F54" s="5">
        <v>0</v>
      </c>
      <c r="G54" s="5">
        <v>2</v>
      </c>
      <c r="H54" s="5">
        <v>4.5</v>
      </c>
      <c r="I54" s="5">
        <v>1</v>
      </c>
      <c r="J54" s="5">
        <v>2</v>
      </c>
      <c r="K54" s="5">
        <v>3</v>
      </c>
      <c r="L54" s="5">
        <v>3</v>
      </c>
      <c r="M54" s="5">
        <v>6</v>
      </c>
      <c r="N54" s="5">
        <v>0</v>
      </c>
      <c r="O54" s="5">
        <v>6</v>
      </c>
      <c r="P54" s="5">
        <v>8</v>
      </c>
      <c r="Q54" s="5">
        <v>0</v>
      </c>
      <c r="R54" s="5">
        <v>5</v>
      </c>
      <c r="S54" s="5">
        <v>1</v>
      </c>
      <c r="T54" s="5">
        <v>3</v>
      </c>
      <c r="U54" s="5">
        <v>2</v>
      </c>
      <c r="V54" s="5">
        <v>2</v>
      </c>
      <c r="W54" s="5"/>
      <c r="X54" s="5"/>
      <c r="Y54" s="5"/>
      <c r="Z54" s="5"/>
      <c r="AA54" s="5"/>
      <c r="AB54" s="122">
        <f t="shared" si="0"/>
        <v>14.833333333333332</v>
      </c>
    </row>
    <row r="55" spans="1:28" ht="12.75">
      <c r="A55" s="1" t="s">
        <v>50</v>
      </c>
      <c r="B55" s="6" t="s">
        <v>104</v>
      </c>
      <c r="C55" s="5">
        <v>1</v>
      </c>
      <c r="D55" s="5">
        <v>0.5</v>
      </c>
      <c r="E55" s="5">
        <v>2</v>
      </c>
      <c r="F55" s="5">
        <v>0</v>
      </c>
      <c r="G55" s="5">
        <v>2</v>
      </c>
      <c r="H55" s="5">
        <v>6</v>
      </c>
      <c r="I55" s="5">
        <v>0</v>
      </c>
      <c r="J55" s="5">
        <v>3</v>
      </c>
      <c r="K55" s="5">
        <v>3</v>
      </c>
      <c r="L55" s="5">
        <v>3</v>
      </c>
      <c r="M55" s="5">
        <v>8</v>
      </c>
      <c r="N55" s="5">
        <v>0</v>
      </c>
      <c r="O55" s="5">
        <v>6</v>
      </c>
      <c r="P55" s="5">
        <v>8</v>
      </c>
      <c r="Q55" s="5">
        <v>0</v>
      </c>
      <c r="R55" s="5">
        <v>5</v>
      </c>
      <c r="S55" s="5">
        <v>6</v>
      </c>
      <c r="T55" s="5">
        <v>3</v>
      </c>
      <c r="U55" s="5">
        <v>2</v>
      </c>
      <c r="V55" s="5"/>
      <c r="W55" s="5"/>
      <c r="X55" s="5"/>
      <c r="Y55" s="5"/>
      <c r="Z55" s="5"/>
      <c r="AA55" s="5"/>
      <c r="AB55" s="122">
        <f t="shared" si="0"/>
        <v>19.5</v>
      </c>
    </row>
    <row r="56" spans="1:28" ht="12.75">
      <c r="A56" s="1" t="s">
        <v>51</v>
      </c>
      <c r="B56" s="7" t="s">
        <v>85</v>
      </c>
      <c r="C56" s="5">
        <v>1</v>
      </c>
      <c r="D56" s="5">
        <v>1</v>
      </c>
      <c r="E56" s="5">
        <v>2</v>
      </c>
      <c r="F56" s="5">
        <v>0</v>
      </c>
      <c r="G56" s="5">
        <v>2</v>
      </c>
      <c r="H56" s="5">
        <v>3</v>
      </c>
      <c r="I56" s="5">
        <v>0</v>
      </c>
      <c r="J56" s="5">
        <v>3</v>
      </c>
      <c r="K56" s="5">
        <v>3</v>
      </c>
      <c r="L56" s="5">
        <v>3</v>
      </c>
      <c r="M56" s="5">
        <v>8</v>
      </c>
      <c r="N56" s="5">
        <v>0</v>
      </c>
      <c r="O56" s="5">
        <v>6</v>
      </c>
      <c r="P56" s="5">
        <v>8</v>
      </c>
      <c r="Q56" s="5">
        <v>0</v>
      </c>
      <c r="R56" s="5">
        <v>5</v>
      </c>
      <c r="S56" s="5">
        <v>6</v>
      </c>
      <c r="T56" s="5">
        <v>3</v>
      </c>
      <c r="U56" s="5">
        <v>2</v>
      </c>
      <c r="V56" s="5"/>
      <c r="W56" s="5">
        <v>1</v>
      </c>
      <c r="X56" s="5"/>
      <c r="Y56" s="5"/>
      <c r="Z56" s="5"/>
      <c r="AA56" s="5"/>
      <c r="AB56" s="122">
        <f t="shared" si="0"/>
        <v>17.666666666666668</v>
      </c>
    </row>
    <row r="57" spans="1:28" ht="12.75">
      <c r="A57" s="3" t="s">
        <v>52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124">
        <f t="shared" si="0"/>
        <v>0</v>
      </c>
    </row>
    <row r="58" spans="1:28" ht="12.75">
      <c r="A58" s="1" t="s">
        <v>53</v>
      </c>
      <c r="B58" s="7" t="s">
        <v>88</v>
      </c>
      <c r="C58" s="5">
        <v>1</v>
      </c>
      <c r="D58" s="5">
        <v>0</v>
      </c>
      <c r="E58" s="5">
        <v>2</v>
      </c>
      <c r="F58" s="5">
        <v>1</v>
      </c>
      <c r="G58" s="5">
        <v>2</v>
      </c>
      <c r="H58" s="5">
        <v>4.5</v>
      </c>
      <c r="I58" s="5">
        <v>1</v>
      </c>
      <c r="J58" s="5">
        <v>2</v>
      </c>
      <c r="K58" s="5">
        <v>3</v>
      </c>
      <c r="L58" s="5">
        <v>3</v>
      </c>
      <c r="M58" s="5">
        <v>8</v>
      </c>
      <c r="N58" s="5">
        <v>0</v>
      </c>
      <c r="O58" s="5">
        <v>4</v>
      </c>
      <c r="P58" s="5">
        <v>8</v>
      </c>
      <c r="Q58" s="5">
        <v>0</v>
      </c>
      <c r="R58" s="5">
        <v>0</v>
      </c>
      <c r="S58" s="5">
        <v>1</v>
      </c>
      <c r="T58" s="5">
        <v>3</v>
      </c>
      <c r="U58" s="5">
        <v>2</v>
      </c>
      <c r="V58" s="5"/>
      <c r="W58" s="5"/>
      <c r="X58" s="5"/>
      <c r="Y58" s="5"/>
      <c r="Z58" s="5"/>
      <c r="AA58" s="5"/>
      <c r="AB58" s="122">
        <f t="shared" si="0"/>
        <v>15.166666666666666</v>
      </c>
    </row>
    <row r="59" spans="1:28" ht="12.75">
      <c r="A59" s="3" t="s">
        <v>54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124">
        <f t="shared" si="0"/>
        <v>0</v>
      </c>
    </row>
    <row r="60" spans="1:28" ht="12.75">
      <c r="A60" s="3" t="s">
        <v>55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124">
        <f t="shared" si="0"/>
        <v>0</v>
      </c>
    </row>
    <row r="61" spans="1:28" ht="12.75">
      <c r="A61" s="1" t="s">
        <v>56</v>
      </c>
      <c r="B61" s="7" t="s">
        <v>89</v>
      </c>
      <c r="C61" s="5">
        <v>1</v>
      </c>
      <c r="D61" s="5">
        <v>1</v>
      </c>
      <c r="E61" s="5">
        <v>2</v>
      </c>
      <c r="F61" s="5">
        <v>2</v>
      </c>
      <c r="G61" s="5">
        <v>2</v>
      </c>
      <c r="H61" s="5">
        <v>4.5</v>
      </c>
      <c r="I61" s="5">
        <v>4</v>
      </c>
      <c r="J61" s="5">
        <v>2</v>
      </c>
      <c r="K61" s="5">
        <v>3</v>
      </c>
      <c r="L61" s="5">
        <v>0</v>
      </c>
      <c r="M61" s="5">
        <v>0</v>
      </c>
      <c r="N61" s="5">
        <v>0</v>
      </c>
      <c r="O61" s="5">
        <v>0</v>
      </c>
      <c r="P61" s="5">
        <v>6</v>
      </c>
      <c r="Q61" s="5">
        <v>0</v>
      </c>
      <c r="R61" s="5">
        <v>2</v>
      </c>
      <c r="S61" s="5">
        <v>6</v>
      </c>
      <c r="T61" s="5">
        <v>1</v>
      </c>
      <c r="U61" s="5">
        <v>2</v>
      </c>
      <c r="V61" s="5"/>
      <c r="W61" s="5">
        <v>1</v>
      </c>
      <c r="X61" s="5"/>
      <c r="Y61" s="5"/>
      <c r="Z61" s="5"/>
      <c r="AA61" s="5"/>
      <c r="AB61" s="122">
        <f t="shared" si="0"/>
        <v>11.833333333333334</v>
      </c>
    </row>
    <row r="62" spans="1:28" s="56" customFormat="1" ht="12.75">
      <c r="A62" s="1" t="s">
        <v>57</v>
      </c>
      <c r="B62" s="104" t="s">
        <v>90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4">
        <v>1</v>
      </c>
      <c r="U62" s="44">
        <v>0</v>
      </c>
      <c r="V62" s="35"/>
      <c r="W62" s="35">
        <v>2</v>
      </c>
      <c r="X62" s="35"/>
      <c r="Y62" s="35"/>
      <c r="Z62" s="35"/>
      <c r="AA62" s="35"/>
      <c r="AB62" s="126">
        <f t="shared" si="0"/>
        <v>-1.6666666666666667</v>
      </c>
    </row>
    <row r="63" spans="1:28" ht="12.75">
      <c r="A63" s="1" t="s">
        <v>58</v>
      </c>
      <c r="B63" s="7" t="s">
        <v>91</v>
      </c>
      <c r="C63" s="5">
        <v>1</v>
      </c>
      <c r="D63" s="5">
        <v>1</v>
      </c>
      <c r="E63" s="5">
        <v>2</v>
      </c>
      <c r="F63" s="5">
        <v>2</v>
      </c>
      <c r="G63" s="5">
        <v>2</v>
      </c>
      <c r="H63" s="5">
        <v>4.5</v>
      </c>
      <c r="I63" s="5">
        <v>4</v>
      </c>
      <c r="J63" s="5">
        <v>2</v>
      </c>
      <c r="K63" s="5">
        <v>3</v>
      </c>
      <c r="L63" s="5">
        <v>3</v>
      </c>
      <c r="M63" s="5">
        <v>8</v>
      </c>
      <c r="N63" s="5">
        <v>3</v>
      </c>
      <c r="O63" s="5">
        <v>6</v>
      </c>
      <c r="P63" s="5">
        <v>8</v>
      </c>
      <c r="Q63" s="5">
        <v>2</v>
      </c>
      <c r="R63" s="5">
        <v>5</v>
      </c>
      <c r="S63" s="5">
        <v>6</v>
      </c>
      <c r="T63" s="5">
        <v>3</v>
      </c>
      <c r="U63" s="5">
        <v>2</v>
      </c>
      <c r="V63" s="5"/>
      <c r="W63" s="5">
        <v>1</v>
      </c>
      <c r="X63" s="5"/>
      <c r="Y63" s="5"/>
      <c r="Z63" s="5"/>
      <c r="AA63" s="5"/>
      <c r="AB63" s="122">
        <f t="shared" si="0"/>
        <v>21.5</v>
      </c>
    </row>
    <row r="64" spans="1:28" ht="12.75">
      <c r="A64" s="52" t="s">
        <v>59</v>
      </c>
      <c r="B64" s="121" t="s">
        <v>105</v>
      </c>
      <c r="C64" s="44">
        <v>1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3</v>
      </c>
      <c r="K64" s="44">
        <v>3</v>
      </c>
      <c r="L64" s="44">
        <v>3</v>
      </c>
      <c r="M64" s="44">
        <v>0</v>
      </c>
      <c r="N64" s="44">
        <v>0</v>
      </c>
      <c r="O64" s="44">
        <v>6</v>
      </c>
      <c r="P64" s="44">
        <v>8</v>
      </c>
      <c r="Q64" s="44">
        <v>0</v>
      </c>
      <c r="R64" s="44">
        <v>0</v>
      </c>
      <c r="S64" s="44">
        <v>0</v>
      </c>
      <c r="T64" s="44"/>
      <c r="U64" s="44"/>
      <c r="V64" s="44"/>
      <c r="W64" s="44"/>
      <c r="X64" s="44" t="s">
        <v>130</v>
      </c>
      <c r="Y64" s="5"/>
      <c r="Z64" s="5"/>
      <c r="AA64" s="5"/>
      <c r="AB64" s="122" t="e">
        <f t="shared" si="0"/>
        <v>#VALUE!</v>
      </c>
    </row>
    <row r="65" spans="1:28" ht="12.75">
      <c r="A65" s="117" t="s">
        <v>60</v>
      </c>
      <c r="B65" s="120" t="s">
        <v>106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25">
        <f t="shared" si="0"/>
        <v>0</v>
      </c>
    </row>
    <row r="66" spans="1:28" ht="12.75">
      <c r="A66" s="2" t="s">
        <v>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124">
        <f t="shared" si="0"/>
        <v>0</v>
      </c>
    </row>
    <row r="67" spans="1:28" ht="12.75">
      <c r="A67" s="4" t="s">
        <v>62</v>
      </c>
      <c r="B67" s="7" t="s">
        <v>92</v>
      </c>
      <c r="C67" s="5">
        <v>1</v>
      </c>
      <c r="D67" s="5">
        <v>1</v>
      </c>
      <c r="E67" s="5">
        <v>2</v>
      </c>
      <c r="F67" s="5">
        <v>2</v>
      </c>
      <c r="G67" s="5">
        <v>2</v>
      </c>
      <c r="H67" s="5">
        <v>4.5</v>
      </c>
      <c r="I67" s="5">
        <v>4</v>
      </c>
      <c r="J67" s="5">
        <v>3</v>
      </c>
      <c r="K67" s="5">
        <v>3</v>
      </c>
      <c r="L67" s="5">
        <v>3</v>
      </c>
      <c r="M67" s="5">
        <v>8</v>
      </c>
      <c r="N67" s="5">
        <v>0</v>
      </c>
      <c r="O67" s="5">
        <v>6</v>
      </c>
      <c r="P67" s="5">
        <v>8</v>
      </c>
      <c r="Q67" s="5">
        <v>3</v>
      </c>
      <c r="R67" s="5">
        <v>5</v>
      </c>
      <c r="S67" s="5">
        <v>6</v>
      </c>
      <c r="T67" s="5">
        <v>3</v>
      </c>
      <c r="U67" s="5">
        <v>3</v>
      </c>
      <c r="V67" s="5"/>
      <c r="W67" s="5"/>
      <c r="X67" s="5"/>
      <c r="Y67" s="5"/>
      <c r="Z67" s="5"/>
      <c r="AA67" s="5"/>
      <c r="AB67" s="122">
        <f t="shared" si="0"/>
        <v>22.5</v>
      </c>
    </row>
  </sheetData>
  <sheetProtection/>
  <autoFilter ref="A5:B67">
    <sortState ref="A6:B67">
      <sortCondition sortBy="value" ref="A6:A67"/>
    </sortState>
  </autoFilter>
  <printOptions/>
  <pageMargins left="0.35433070866141736" right="0.35433070866141736" top="0.4724409448818898" bottom="0.66" header="0.31496062992125984" footer="0.41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yvv</cp:lastModifiedBy>
  <cp:lastPrinted>2013-02-12T06:12:16Z</cp:lastPrinted>
  <dcterms:created xsi:type="dcterms:W3CDTF">2012-12-17T05:14:32Z</dcterms:created>
  <dcterms:modified xsi:type="dcterms:W3CDTF">2013-02-21T07:47:22Z</dcterms:modified>
  <cp:category/>
  <cp:version/>
  <cp:contentType/>
  <cp:contentStatus/>
</cp:coreProperties>
</file>