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0920" activeTab="1"/>
  </bookViews>
  <sheets>
    <sheet name="ИТОГО" sheetId="1" r:id="rId1"/>
    <sheet name="иссл. &quot;Мы секретов не таим&quot; " sheetId="2" r:id="rId2"/>
    <sheet name="визитки" sheetId="3" r:id="rId3"/>
    <sheet name="взаимооценка" sheetId="4" r:id="rId4"/>
  </sheets>
  <definedNames>
    <definedName name="OLE_LINK1" localSheetId="2">'визитки'!#REF!</definedName>
    <definedName name="OLE_LINK1" localSheetId="0">'ИТОГО'!#REF!</definedName>
    <definedName name="_xlnm.Print_Titles" localSheetId="2">'визитки'!$A:$A,'визитки'!$1:$1</definedName>
    <definedName name="_xlnm.Print_Titles" localSheetId="0">'ИТОГО'!$A:$A,'ИТОГО'!$1:$1</definedName>
  </definedNames>
  <calcPr fullCalcOnLoad="1"/>
</workbook>
</file>

<file path=xl/sharedStrings.xml><?xml version="1.0" encoding="utf-8"?>
<sst xmlns="http://schemas.openxmlformats.org/spreadsheetml/2006/main" count="430" uniqueCount="122">
  <si>
    <t>Название команды</t>
  </si>
  <si>
    <t>ID-номер</t>
  </si>
  <si>
    <t>Итого штрафных баллов</t>
  </si>
  <si>
    <t xml:space="preserve">Итого </t>
  </si>
  <si>
    <t>Баллы за обсуждение визиток команд на страницах ТолВики;</t>
  </si>
  <si>
    <t>Отправку письма с вирусом (команды, рассылающие вирусы повторно, будут лишены права участвовать в олимпиаде) (до 20 б);</t>
  </si>
  <si>
    <t>Отправку писем с вложениями (если иного не оговорено в инструкции) или необоснованное использование нетекстовых форматов (10 б);</t>
  </si>
  <si>
    <t>Использование "неправильных" типов файлов (не оговорённых в инструкции) (10 б);</t>
  </si>
  <si>
    <t>Пренебрежение сжатием (архивированием) вложений (10 б);</t>
  </si>
  <si>
    <t>Отсутствие в письме указания идентификационного номера команды (10 б);</t>
  </si>
  <si>
    <t>Отсутствие подтверждений о получении информации от организаторов олимпиады и ее координатора (10 б);</t>
  </si>
  <si>
    <t>Несоблюдение технических требований к работе в wiki-среде (10 б);</t>
  </si>
  <si>
    <t>Размещение (личных) индивидуальных фото участников с указанием имен и фамилий (за каждую размещённую фотографию!) (10 б);</t>
  </si>
  <si>
    <t>Некорректные замечания на страницах обсуждений (20 б);</t>
  </si>
  <si>
    <t>Необратимое искажение кодировки, в т.ч. многократные перекодировки (5 б)</t>
  </si>
  <si>
    <t>Несоблюдение сроков выполнения работ (10 б);</t>
  </si>
  <si>
    <t>Рассылку спама (писем не по теме проекта)(20 б);</t>
  </si>
  <si>
    <t>Удаление записей, сделанных другими командами, или их работ (20 б);</t>
  </si>
  <si>
    <t>IDs301</t>
  </si>
  <si>
    <t>IDs302</t>
  </si>
  <si>
    <t>IDs303</t>
  </si>
  <si>
    <t>IDs304</t>
  </si>
  <si>
    <t>IDs305</t>
  </si>
  <si>
    <t>IDs306</t>
  </si>
  <si>
    <t>IDs307</t>
  </si>
  <si>
    <t>IDs308</t>
  </si>
  <si>
    <t>IDs309</t>
  </si>
  <si>
    <t>IDs310</t>
  </si>
  <si>
    <t>IDs311</t>
  </si>
  <si>
    <t>IDs312</t>
  </si>
  <si>
    <t>IDs313</t>
  </si>
  <si>
    <t>IDs314</t>
  </si>
  <si>
    <t>IDs315</t>
  </si>
  <si>
    <t>IDs316</t>
  </si>
  <si>
    <t>IDs317</t>
  </si>
  <si>
    <t>IDs318</t>
  </si>
  <si>
    <t>IDs319</t>
  </si>
  <si>
    <t>IDs320</t>
  </si>
  <si>
    <t>IDs321</t>
  </si>
  <si>
    <t>IDs322</t>
  </si>
  <si>
    <t>IDs323</t>
  </si>
  <si>
    <t>IDs324</t>
  </si>
  <si>
    <t>IDs325</t>
  </si>
  <si>
    <t>IDs326</t>
  </si>
  <si>
    <t>IDs327</t>
  </si>
  <si>
    <t>IDs328</t>
  </si>
  <si>
    <t>IDs329</t>
  </si>
  <si>
    <t>IDs330</t>
  </si>
  <si>
    <t>IDs331</t>
  </si>
  <si>
    <t>IDs332</t>
  </si>
  <si>
    <t>IDs333</t>
  </si>
  <si>
    <t>IDs334</t>
  </si>
  <si>
    <t>IDs335</t>
  </si>
  <si>
    <t>IDs336</t>
  </si>
  <si>
    <t>IDs337</t>
  </si>
  <si>
    <t>IDs338</t>
  </si>
  <si>
    <t>IDs339</t>
  </si>
  <si>
    <t>IDs340</t>
  </si>
  <si>
    <t>Семеро смелых</t>
  </si>
  <si>
    <r>
      <t>Представление команды как единого коллектива (</t>
    </r>
    <r>
      <rPr>
        <b/>
        <sz val="12"/>
        <color indexed="8"/>
        <rFont val="Times New Roman"/>
        <family val="1"/>
      </rPr>
      <t>до 5 б</t>
    </r>
    <r>
      <rPr>
        <sz val="12"/>
        <color indexed="8"/>
        <rFont val="Times New Roman"/>
        <family val="1"/>
      </rPr>
      <t>);</t>
    </r>
  </si>
  <si>
    <r>
      <t>Приветствие участникам (</t>
    </r>
    <r>
      <rPr>
        <b/>
        <sz val="12"/>
        <color indexed="8"/>
        <rFont val="Times New Roman"/>
        <family val="1"/>
      </rPr>
      <t>до 3б</t>
    </r>
    <r>
      <rPr>
        <sz val="12"/>
        <color indexed="8"/>
        <rFont val="Times New Roman"/>
        <family val="1"/>
      </rPr>
      <t xml:space="preserve">); </t>
    </r>
  </si>
  <si>
    <r>
      <t>Наличие фото (рисунка, коллажа) команды и соответствие представленного образа теме конкурса (</t>
    </r>
    <r>
      <rPr>
        <b/>
        <sz val="12"/>
        <color indexed="8"/>
        <rFont val="Times New Roman"/>
        <family val="1"/>
      </rPr>
      <t>до 5 б</t>
    </r>
    <r>
      <rPr>
        <sz val="12"/>
        <color indexed="8"/>
        <rFont val="Times New Roman"/>
        <family val="1"/>
      </rPr>
      <t>);</t>
    </r>
  </si>
  <si>
    <r>
      <t>Представлен талисман команды (</t>
    </r>
    <r>
      <rPr>
        <b/>
        <sz val="12"/>
        <color indexed="8"/>
        <rFont val="Times New Roman"/>
        <family val="1"/>
      </rPr>
      <t>до 5б</t>
    </r>
    <r>
      <rPr>
        <sz val="12"/>
        <color indexed="8"/>
        <rFont val="Times New Roman"/>
        <family val="1"/>
      </rPr>
      <t>);</t>
    </r>
  </si>
  <si>
    <r>
      <t>Грамотность изложения (орфография, пунктуация, культура речи) (</t>
    </r>
    <r>
      <rPr>
        <b/>
        <sz val="12"/>
        <color indexed="8"/>
        <rFont val="Times New Roman"/>
        <family val="1"/>
      </rPr>
      <t>до 10 б</t>
    </r>
    <r>
      <rPr>
        <sz val="12"/>
        <color indexed="8"/>
        <rFont val="Times New Roman"/>
        <family val="1"/>
      </rPr>
      <t>) ;</t>
    </r>
  </si>
  <si>
    <r>
      <t>Стиль оформления (</t>
    </r>
    <r>
      <rPr>
        <b/>
        <sz val="12"/>
        <color indexed="8"/>
        <rFont val="Times New Roman"/>
        <family val="1"/>
      </rPr>
      <t>до 3б</t>
    </r>
    <r>
      <rPr>
        <sz val="12"/>
        <color indexed="8"/>
        <rFont val="Times New Roman"/>
        <family val="1"/>
      </rPr>
      <t>);</t>
    </r>
  </si>
  <si>
    <r>
      <t>Соответствие техническим требованиям (в том числе соблюдение правил wiki-разметки!) (</t>
    </r>
    <r>
      <rPr>
        <b/>
        <sz val="12"/>
        <color indexed="8"/>
        <rFont val="Times New Roman"/>
        <family val="1"/>
      </rPr>
      <t>до 6 б</t>
    </r>
    <r>
      <rPr>
        <sz val="12"/>
        <color indexed="8"/>
        <rFont val="Times New Roman"/>
        <family val="1"/>
      </rPr>
      <t xml:space="preserve">); Объем файла, содержащего изображение не более 150 кб., размер изображения не более 300px × 200 px. </t>
    </r>
  </si>
  <si>
    <r>
      <t>Эмоциональность «визитки» (</t>
    </r>
    <r>
      <rPr>
        <b/>
        <sz val="12"/>
        <color indexed="8"/>
        <rFont val="Times New Roman"/>
        <family val="1"/>
      </rPr>
      <t>до 3 б</t>
    </r>
    <r>
      <rPr>
        <sz val="12"/>
        <color indexed="8"/>
        <rFont val="Times New Roman"/>
        <family val="1"/>
      </rPr>
      <t>);</t>
    </r>
  </si>
  <si>
    <r>
      <t>Необычный текстовой формат «визитки» (стихотворный, звуковое сопровождение, оригинальность идеи и ее подача) (</t>
    </r>
    <r>
      <rPr>
        <b/>
        <sz val="12"/>
        <color indexed="8"/>
        <rFont val="Times New Roman"/>
        <family val="1"/>
      </rPr>
      <t>до 3 б</t>
    </r>
    <r>
      <rPr>
        <sz val="12"/>
        <color indexed="8"/>
        <rFont val="Times New Roman"/>
        <family val="1"/>
      </rPr>
      <t>);</t>
    </r>
  </si>
  <si>
    <r>
      <t>Командой представлена дополнительная информация (презентация, ролик и т.п.) (</t>
    </r>
    <r>
      <rPr>
        <b/>
        <sz val="12"/>
        <color indexed="8"/>
        <rFont val="Times New Roman"/>
        <family val="1"/>
      </rPr>
      <t>до 5б</t>
    </r>
    <r>
      <rPr>
        <sz val="12"/>
        <color indexed="8"/>
        <rFont val="Times New Roman"/>
        <family val="1"/>
      </rPr>
      <t>);</t>
    </r>
  </si>
  <si>
    <r>
      <t>Завершённость работы (</t>
    </r>
    <r>
      <rPr>
        <b/>
        <sz val="12"/>
        <color indexed="8"/>
        <rFont val="Times New Roman"/>
        <family val="1"/>
      </rPr>
      <t>до 3 б</t>
    </r>
    <r>
      <rPr>
        <sz val="12"/>
        <color indexed="8"/>
        <rFont val="Times New Roman"/>
        <family val="1"/>
      </rPr>
      <t>);</t>
    </r>
  </si>
  <si>
    <r>
      <t>Команда приняла участие в оценивании визиток воей группы (</t>
    </r>
    <r>
      <rPr>
        <b/>
        <sz val="12"/>
        <color indexed="8"/>
        <rFont val="Times New Roman"/>
        <family val="1"/>
      </rPr>
      <t>10 б</t>
    </r>
    <r>
      <rPr>
        <sz val="12"/>
        <color indexed="8"/>
        <rFont val="Times New Roman"/>
        <family val="1"/>
      </rPr>
      <t>);</t>
    </r>
  </si>
  <si>
    <t>Черный котенок</t>
  </si>
  <si>
    <t>Следопыты</t>
  </si>
  <si>
    <t>Нечистая Сила</t>
  </si>
  <si>
    <t>Лига Cправедливости</t>
  </si>
  <si>
    <t>Mysterio us beoble</t>
  </si>
  <si>
    <t>ЧародейкиI</t>
  </si>
  <si>
    <t>ЧЁРТОВА ДЮЖИНА</t>
  </si>
  <si>
    <t>Ангелочки</t>
  </si>
  <si>
    <t>Хочу всё знать</t>
  </si>
  <si>
    <t>Юные эрудиты</t>
  </si>
  <si>
    <t>Источник</t>
  </si>
  <si>
    <t>Звездульки</t>
  </si>
  <si>
    <t>РУСАЛОЧКИ</t>
  </si>
  <si>
    <t>Чёрные коты</t>
  </si>
  <si>
    <t>Пяструшки</t>
  </si>
  <si>
    <t>Везунчики</t>
  </si>
  <si>
    <t>Счастливчики</t>
  </si>
  <si>
    <t>Незнайки</t>
  </si>
  <si>
    <t>Счастливый случай</t>
  </si>
  <si>
    <t>Мы из Зазеркалья</t>
  </si>
  <si>
    <t>Тигрята</t>
  </si>
  <si>
    <t>Вэшки</t>
  </si>
  <si>
    <t>Черные котятки</t>
  </si>
  <si>
    <t>Охотники за суевериями</t>
  </si>
  <si>
    <t>Секрет</t>
  </si>
  <si>
    <t>Конкурс визиток "Один в поле не воин"</t>
  </si>
  <si>
    <t>Конкурс визиток (оценка жюри)</t>
  </si>
  <si>
    <t>Итого конкурс визиток</t>
  </si>
  <si>
    <t>Конкурс визиток (оценка команд)</t>
  </si>
  <si>
    <t>Полнота раскрытия материала исследования (разнообразие методов проверки гипотез и качество предоставленных аргументов).</t>
  </si>
  <si>
    <t>Полнота охвата темы (количество и качество проверенных гипотез)</t>
  </si>
  <si>
    <t>Соответствие языковым требованиям (орфография, пунктуация, культура речи)</t>
  </si>
  <si>
    <t>ИТОГО</t>
  </si>
  <si>
    <t>Техника выполнения работы (требования, предъявляемые к работе в wiki-среде, соблюдение сроков).</t>
  </si>
  <si>
    <t>Конкурс исследований "Мы секретов не таим"</t>
  </si>
  <si>
    <t xml:space="preserve">Содержательный аспект работы </t>
  </si>
  <si>
    <t>Выводы (соответствие гипотезе исследования и поставленными целями)</t>
  </si>
  <si>
    <t>Дополн.баллы</t>
  </si>
  <si>
    <t>Представление доплнительной информации(презентация, flash-ролик, html-страничка/сайт и т.п.)</t>
  </si>
  <si>
    <t>Эмоциональность</t>
  </si>
  <si>
    <t>Подача текста в оригинальной форме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</si>
  <si>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Массовое дублирование писем, организацию циклических рассылок (10 б);</t>
    </r>
  </si>
  <si>
    <t>66- максимально возможный балл по критериям жюри</t>
  </si>
  <si>
    <t>Средний балл</t>
  </si>
  <si>
    <t>Оценка команд группы</t>
  </si>
  <si>
    <t>Группа</t>
  </si>
  <si>
    <t>ID</t>
  </si>
  <si>
    <t>1.1</t>
  </si>
  <si>
    <t>1.2</t>
  </si>
  <si>
    <t>2.1</t>
  </si>
  <si>
    <t>2.2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</si>
</sst>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justify" textRotation="90" wrapText="1"/>
    </xf>
    <xf numFmtId="0" fontId="5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textRotation="90" wrapText="1"/>
    </xf>
    <xf numFmtId="0" fontId="5" fillId="0" borderId="10" xfId="0" applyFont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justify" textRotation="90" wrapText="1"/>
    </xf>
    <xf numFmtId="0" fontId="6" fillId="33" borderId="10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 textRotation="90" wrapText="1"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6" fillId="35" borderId="10" xfId="0" applyFont="1" applyFill="1" applyBorder="1" applyAlignment="1">
      <alignment horizontal="center" textRotation="90" wrapText="1"/>
    </xf>
    <xf numFmtId="2" fontId="0" fillId="0" borderId="10" xfId="0" applyNumberFormat="1" applyBorder="1" applyAlignment="1">
      <alignment/>
    </xf>
    <xf numFmtId="0" fontId="5" fillId="33" borderId="10" xfId="0" applyFont="1" applyFill="1" applyBorder="1" applyAlignment="1">
      <alignment horizontal="center" vertical="center" textRotation="90"/>
    </xf>
    <xf numFmtId="0" fontId="2" fillId="33" borderId="10" xfId="0" applyFont="1" applyFill="1" applyBorder="1" applyAlignment="1">
      <alignment textRotation="90" wrapText="1"/>
    </xf>
    <xf numFmtId="0" fontId="8" fillId="36" borderId="10" xfId="0" applyFont="1" applyFill="1" applyBorder="1" applyAlignment="1">
      <alignment horizontal="center" textRotation="90" wrapText="1"/>
    </xf>
    <xf numFmtId="2" fontId="0" fillId="0" borderId="0" xfId="0" applyNumberFormat="1" applyAlignment="1">
      <alignment/>
    </xf>
    <xf numFmtId="0" fontId="0" fillId="37" borderId="10" xfId="0" applyFill="1" applyBorder="1" applyAlignment="1">
      <alignment wrapText="1"/>
    </xf>
    <xf numFmtId="0" fontId="0" fillId="38" borderId="10" xfId="0" applyFill="1" applyBorder="1" applyAlignment="1">
      <alignment wrapText="1"/>
    </xf>
    <xf numFmtId="0" fontId="0" fillId="38" borderId="10" xfId="0" applyFill="1" applyBorder="1" applyAlignment="1">
      <alignment/>
    </xf>
    <xf numFmtId="2" fontId="0" fillId="38" borderId="10" xfId="0" applyNumberFormat="1" applyFill="1" applyBorder="1" applyAlignment="1">
      <alignment/>
    </xf>
    <xf numFmtId="0" fontId="24" fillId="0" borderId="10" xfId="0" applyFont="1" applyFill="1" applyBorder="1" applyAlignment="1">
      <alignment/>
    </xf>
    <xf numFmtId="2" fontId="0" fillId="34" borderId="10" xfId="0" applyNumberFormat="1" applyFill="1" applyBorder="1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/>
    </xf>
    <xf numFmtId="171" fontId="0" fillId="0" borderId="10" xfId="0" applyNumberFormat="1" applyBorder="1" applyAlignment="1">
      <alignment/>
    </xf>
    <xf numFmtId="49" fontId="0" fillId="39" borderId="10" xfId="0" applyNumberFormat="1" applyFill="1" applyBorder="1" applyAlignment="1">
      <alignment/>
    </xf>
    <xf numFmtId="0" fontId="0" fillId="7" borderId="10" xfId="0" applyFill="1" applyBorder="1" applyAlignment="1">
      <alignment/>
    </xf>
    <xf numFmtId="0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49" fontId="0" fillId="7" borderId="10" xfId="0" applyNumberFormat="1" applyFill="1" applyBorder="1" applyAlignment="1">
      <alignment horizontal="right"/>
    </xf>
    <xf numFmtId="49" fontId="0" fillId="7" borderId="1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0" fillId="0" borderId="0" xfId="0" applyBorder="1" applyAlignment="1">
      <alignment wrapText="1"/>
    </xf>
    <xf numFmtId="49" fontId="0" fillId="0" borderId="0" xfId="0" applyNumberFormat="1" applyAlignment="1">
      <alignment horizontal="center"/>
    </xf>
    <xf numFmtId="49" fontId="0" fillId="37" borderId="10" xfId="0" applyNumberFormat="1" applyFill="1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NumberFormat="1" applyFill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0" fillId="0" borderId="0" xfId="0" applyNumberFormat="1" applyAlignment="1">
      <alignment/>
    </xf>
    <xf numFmtId="0" fontId="0" fillId="37" borderId="10" xfId="0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0" fontId="43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textRotation="90"/>
    </xf>
    <xf numFmtId="0" fontId="5" fillId="33" borderId="11" xfId="0" applyFont="1" applyFill="1" applyBorder="1" applyAlignment="1">
      <alignment horizontal="center" textRotation="90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34" fillId="19" borderId="10" xfId="0" applyNumberFormat="1" applyFont="1" applyFill="1" applyBorder="1" applyAlignment="1">
      <alignment/>
    </xf>
    <xf numFmtId="0" fontId="25" fillId="33" borderId="11" xfId="0" applyFont="1" applyFill="1" applyBorder="1" applyAlignment="1">
      <alignment horizontal="center" textRotation="90" wrapText="1"/>
    </xf>
    <xf numFmtId="0" fontId="25" fillId="33" borderId="12" xfId="0" applyFont="1" applyFill="1" applyBorder="1" applyAlignment="1">
      <alignment horizontal="center" textRotation="90" wrapText="1"/>
    </xf>
    <xf numFmtId="0" fontId="26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0" fontId="26" fillId="33" borderId="11" xfId="0" applyFont="1" applyFill="1" applyBorder="1" applyAlignment="1">
      <alignment horizontal="center" textRotation="90" wrapText="1"/>
    </xf>
    <xf numFmtId="0" fontId="26" fillId="33" borderId="12" xfId="0" applyFont="1" applyFill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4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5"/>
  <cols>
    <col min="1" max="1" width="10.00390625" style="0" customWidth="1"/>
    <col min="2" max="2" width="21.7109375" style="0" customWidth="1"/>
    <col min="3" max="3" width="9.140625" style="2" customWidth="1"/>
  </cols>
  <sheetData>
    <row r="1" spans="1:5" ht="171" customHeight="1">
      <c r="A1" s="17" t="s">
        <v>1</v>
      </c>
      <c r="B1" s="17" t="s">
        <v>0</v>
      </c>
      <c r="C1" s="18" t="s">
        <v>96</v>
      </c>
      <c r="D1" s="18" t="s">
        <v>105</v>
      </c>
      <c r="E1" s="18" t="s">
        <v>103</v>
      </c>
    </row>
    <row r="2" spans="1:5" ht="15">
      <c r="A2" s="3" t="s">
        <v>18</v>
      </c>
      <c r="B2" s="5" t="s">
        <v>58</v>
      </c>
      <c r="C2" s="16">
        <v>44.85714285714286</v>
      </c>
      <c r="D2" s="5">
        <v>41</v>
      </c>
      <c r="E2" s="16">
        <f>SUM(C2:D2)</f>
        <v>85.85714285714286</v>
      </c>
    </row>
    <row r="3" spans="1:5" ht="15">
      <c r="A3" s="3" t="s">
        <v>19</v>
      </c>
      <c r="B3" s="5" t="s">
        <v>71</v>
      </c>
      <c r="C3" s="16">
        <v>41.5</v>
      </c>
      <c r="D3" s="5">
        <v>0</v>
      </c>
      <c r="E3" s="16">
        <f>SUM(C3:D3)</f>
        <v>41.5</v>
      </c>
    </row>
    <row r="4" spans="1:5" ht="15">
      <c r="A4" s="3" t="s">
        <v>20</v>
      </c>
      <c r="B4" s="5" t="s">
        <v>72</v>
      </c>
      <c r="C4" s="16">
        <v>40.6578947368421</v>
      </c>
      <c r="D4" s="5">
        <v>47</v>
      </c>
      <c r="E4" s="16">
        <f>SUM(C4:D4)</f>
        <v>87.65789473684211</v>
      </c>
    </row>
    <row r="5" spans="1:5" ht="15">
      <c r="A5" s="3" t="s">
        <v>21</v>
      </c>
      <c r="B5" s="5" t="s">
        <v>73</v>
      </c>
      <c r="C5" s="16">
        <v>34.5</v>
      </c>
      <c r="D5" s="5">
        <v>0</v>
      </c>
      <c r="E5" s="16">
        <f>SUM(C5:D5)</f>
        <v>34.5</v>
      </c>
    </row>
    <row r="6" spans="1:5" ht="15">
      <c r="A6" s="14" t="s">
        <v>22</v>
      </c>
      <c r="B6" s="14"/>
      <c r="C6" s="26"/>
      <c r="D6" s="14"/>
      <c r="E6" s="14"/>
    </row>
    <row r="7" spans="1:5" ht="15">
      <c r="A7" s="3" t="s">
        <v>23</v>
      </c>
      <c r="B7" s="5" t="s">
        <v>74</v>
      </c>
      <c r="C7" s="16">
        <v>29.92857142857143</v>
      </c>
      <c r="D7" s="5">
        <v>35</v>
      </c>
      <c r="E7" s="16">
        <f>SUM(C7:D7)</f>
        <v>64.92857142857143</v>
      </c>
    </row>
    <row r="8" spans="1:5" ht="15">
      <c r="A8" s="3" t="s">
        <v>24</v>
      </c>
      <c r="B8" s="5" t="s">
        <v>75</v>
      </c>
      <c r="C8" s="16">
        <v>34.5</v>
      </c>
      <c r="D8" s="5">
        <v>38</v>
      </c>
      <c r="E8" s="16">
        <f>SUM(C8:D8)</f>
        <v>72.5</v>
      </c>
    </row>
    <row r="9" spans="1:5" ht="15">
      <c r="A9" s="22" t="s">
        <v>25</v>
      </c>
      <c r="B9" s="23"/>
      <c r="C9" s="24"/>
      <c r="D9" s="23"/>
      <c r="E9" s="24"/>
    </row>
    <row r="10" spans="1:5" ht="15">
      <c r="A10" s="22" t="s">
        <v>26</v>
      </c>
      <c r="B10" s="23"/>
      <c r="C10" s="24"/>
      <c r="D10" s="23"/>
      <c r="E10" s="24"/>
    </row>
    <row r="11" spans="1:5" ht="15">
      <c r="A11" s="22" t="s">
        <v>27</v>
      </c>
      <c r="B11" s="23"/>
      <c r="C11" s="24"/>
      <c r="D11" s="23"/>
      <c r="E11" s="24"/>
    </row>
    <row r="12" spans="1:5" ht="15">
      <c r="A12" s="22" t="s">
        <v>28</v>
      </c>
      <c r="B12" s="23"/>
      <c r="C12" s="24"/>
      <c r="D12" s="23"/>
      <c r="E12" s="24"/>
    </row>
    <row r="13" spans="1:5" ht="15">
      <c r="A13" s="3" t="s">
        <v>29</v>
      </c>
      <c r="B13" s="5" t="s">
        <v>76</v>
      </c>
      <c r="C13" s="16">
        <v>28.857142857142858</v>
      </c>
      <c r="D13" s="5">
        <v>35</v>
      </c>
      <c r="E13" s="16">
        <f aca="true" t="shared" si="0" ref="E13:E21">SUM(C13:D13)</f>
        <v>63.85714285714286</v>
      </c>
    </row>
    <row r="14" spans="1:5" ht="15">
      <c r="A14" s="3" t="s">
        <v>30</v>
      </c>
      <c r="B14" s="5" t="s">
        <v>77</v>
      </c>
      <c r="C14" s="16">
        <v>40.25</v>
      </c>
      <c r="D14" s="5">
        <v>0</v>
      </c>
      <c r="E14" s="16">
        <f t="shared" si="0"/>
        <v>40.25</v>
      </c>
    </row>
    <row r="15" spans="1:5" ht="15">
      <c r="A15" s="3" t="s">
        <v>31</v>
      </c>
      <c r="B15" s="5" t="s">
        <v>78</v>
      </c>
      <c r="C15" s="16">
        <v>47.75</v>
      </c>
      <c r="D15" s="5">
        <v>35</v>
      </c>
      <c r="E15" s="16">
        <f t="shared" si="0"/>
        <v>82.75</v>
      </c>
    </row>
    <row r="16" spans="1:5" ht="15">
      <c r="A16" s="3" t="s">
        <v>32</v>
      </c>
      <c r="B16" s="5" t="s">
        <v>79</v>
      </c>
      <c r="C16" s="16">
        <v>35.2</v>
      </c>
      <c r="D16" s="5">
        <v>27</v>
      </c>
      <c r="E16" s="16">
        <f t="shared" si="0"/>
        <v>62.2</v>
      </c>
    </row>
    <row r="17" spans="1:5" ht="15">
      <c r="A17" s="3" t="s">
        <v>33</v>
      </c>
      <c r="B17" s="5" t="s">
        <v>78</v>
      </c>
      <c r="C17" s="20">
        <v>39</v>
      </c>
      <c r="D17" s="5">
        <v>42</v>
      </c>
      <c r="E17" s="16">
        <f t="shared" si="0"/>
        <v>81</v>
      </c>
    </row>
    <row r="18" spans="1:5" ht="15">
      <c r="A18" s="3" t="s">
        <v>34</v>
      </c>
      <c r="B18" s="5" t="s">
        <v>80</v>
      </c>
      <c r="C18" s="16">
        <v>32.205882352941174</v>
      </c>
      <c r="D18" s="5">
        <v>0</v>
      </c>
      <c r="E18" s="16">
        <f t="shared" si="0"/>
        <v>32.205882352941174</v>
      </c>
    </row>
    <row r="19" spans="1:5" ht="15">
      <c r="A19" s="3" t="s">
        <v>35</v>
      </c>
      <c r="B19" s="5" t="s">
        <v>81</v>
      </c>
      <c r="C19" s="16">
        <v>24.07142857142857</v>
      </c>
      <c r="D19" s="5">
        <v>0</v>
      </c>
      <c r="E19" s="16">
        <f t="shared" si="0"/>
        <v>24.07142857142857</v>
      </c>
    </row>
    <row r="20" spans="1:5" ht="15">
      <c r="A20" s="4" t="s">
        <v>36</v>
      </c>
      <c r="B20" s="5" t="s">
        <v>82</v>
      </c>
      <c r="C20" s="16">
        <v>28.6</v>
      </c>
      <c r="D20" s="5">
        <v>35</v>
      </c>
      <c r="E20" s="16">
        <f t="shared" si="0"/>
        <v>63.6</v>
      </c>
    </row>
    <row r="21" spans="1:5" ht="15">
      <c r="A21" s="3" t="s">
        <v>37</v>
      </c>
      <c r="B21" s="5" t="s">
        <v>83</v>
      </c>
      <c r="C21" s="16">
        <v>46</v>
      </c>
      <c r="D21" s="5">
        <v>40</v>
      </c>
      <c r="E21" s="16">
        <f t="shared" si="0"/>
        <v>86</v>
      </c>
    </row>
    <row r="22" spans="1:5" ht="15">
      <c r="A22" s="22" t="s">
        <v>38</v>
      </c>
      <c r="B22" s="23"/>
      <c r="C22" s="24"/>
      <c r="D22" s="23"/>
      <c r="E22" s="24"/>
    </row>
    <row r="23" spans="1:5" ht="15">
      <c r="A23" s="3" t="s">
        <v>39</v>
      </c>
      <c r="B23" s="5" t="s">
        <v>84</v>
      </c>
      <c r="C23" s="16">
        <v>36</v>
      </c>
      <c r="D23" s="5">
        <v>0</v>
      </c>
      <c r="E23" s="16">
        <f>SUM(C23:D23)</f>
        <v>36</v>
      </c>
    </row>
    <row r="24" spans="1:5" ht="15">
      <c r="A24" s="3" t="s">
        <v>40</v>
      </c>
      <c r="B24" s="5" t="s">
        <v>85</v>
      </c>
      <c r="C24" s="20">
        <v>38.74</v>
      </c>
      <c r="D24" s="5">
        <v>46</v>
      </c>
      <c r="E24" s="16">
        <f>SUM(C24:D24)</f>
        <v>84.74000000000001</v>
      </c>
    </row>
    <row r="25" spans="1:5" ht="15">
      <c r="A25" s="3" t="s">
        <v>41</v>
      </c>
      <c r="B25" s="5" t="s">
        <v>86</v>
      </c>
      <c r="C25" s="16">
        <v>28.5</v>
      </c>
      <c r="D25" s="5">
        <v>31</v>
      </c>
      <c r="E25" s="16">
        <f>SUM(C25:D25)</f>
        <v>59.5</v>
      </c>
    </row>
    <row r="26" spans="1:5" ht="15">
      <c r="A26" s="22" t="s">
        <v>42</v>
      </c>
      <c r="B26" s="23"/>
      <c r="C26" s="24"/>
      <c r="D26" s="23"/>
      <c r="E26" s="24"/>
    </row>
    <row r="27" spans="1:5" ht="15">
      <c r="A27" s="3" t="s">
        <v>43</v>
      </c>
      <c r="B27" s="5" t="s">
        <v>87</v>
      </c>
      <c r="C27" s="20">
        <v>43.769230769230774</v>
      </c>
      <c r="D27" s="5">
        <v>52</v>
      </c>
      <c r="E27" s="16">
        <f>SUM(C27:D27)</f>
        <v>95.76923076923077</v>
      </c>
    </row>
    <row r="28" spans="1:5" ht="15">
      <c r="A28" s="22" t="s">
        <v>44</v>
      </c>
      <c r="B28" s="23"/>
      <c r="C28" s="24"/>
      <c r="D28" s="23"/>
      <c r="E28" s="24"/>
    </row>
    <row r="29" spans="1:5" ht="15">
      <c r="A29" s="22" t="s">
        <v>45</v>
      </c>
      <c r="B29" s="23"/>
      <c r="C29" s="24"/>
      <c r="D29" s="23"/>
      <c r="E29" s="24"/>
    </row>
    <row r="30" spans="1:5" ht="15">
      <c r="A30" s="22" t="s">
        <v>46</v>
      </c>
      <c r="B30" s="23"/>
      <c r="C30" s="24"/>
      <c r="D30" s="23"/>
      <c r="E30" s="24"/>
    </row>
    <row r="31" spans="1:5" ht="15">
      <c r="A31" s="4" t="s">
        <v>47</v>
      </c>
      <c r="B31" s="6" t="s">
        <v>88</v>
      </c>
      <c r="C31" s="16">
        <v>20.6</v>
      </c>
      <c r="D31" s="5">
        <v>24</v>
      </c>
      <c r="E31" s="16">
        <f>SUM(C31:D31)</f>
        <v>44.6</v>
      </c>
    </row>
    <row r="32" spans="1:5" ht="15">
      <c r="A32" s="22" t="s">
        <v>48</v>
      </c>
      <c r="B32" s="23"/>
      <c r="C32" s="24"/>
      <c r="D32" s="23"/>
      <c r="E32" s="24"/>
    </row>
    <row r="33" spans="1:5" ht="15">
      <c r="A33" s="3" t="s">
        <v>49</v>
      </c>
      <c r="B33" s="5" t="s">
        <v>89</v>
      </c>
      <c r="C33" s="16">
        <v>37</v>
      </c>
      <c r="D33" s="5">
        <v>36</v>
      </c>
      <c r="E33" s="16">
        <f>SUM(C33:D33)</f>
        <v>73</v>
      </c>
    </row>
    <row r="34" spans="1:5" ht="15">
      <c r="A34" s="3" t="s">
        <v>50</v>
      </c>
      <c r="B34" s="5" t="s">
        <v>90</v>
      </c>
      <c r="C34" s="16">
        <v>37.38461538461539</v>
      </c>
      <c r="D34" s="5">
        <v>39</v>
      </c>
      <c r="E34" s="16">
        <f>SUM(C34:D34)</f>
        <v>76.38461538461539</v>
      </c>
    </row>
    <row r="35" spans="1:5" ht="15">
      <c r="A35" s="22" t="s">
        <v>51</v>
      </c>
      <c r="B35" s="23"/>
      <c r="C35" s="24"/>
      <c r="D35" s="23"/>
      <c r="E35" s="24"/>
    </row>
    <row r="36" spans="1:5" ht="15">
      <c r="A36" s="3" t="s">
        <v>52</v>
      </c>
      <c r="B36" s="5" t="s">
        <v>91</v>
      </c>
      <c r="C36" s="16">
        <v>33.1</v>
      </c>
      <c r="D36" s="5">
        <v>38</v>
      </c>
      <c r="E36" s="16">
        <f>SUM(C36:D36)</f>
        <v>71.1</v>
      </c>
    </row>
    <row r="37" spans="1:5" ht="15">
      <c r="A37" s="3" t="s">
        <v>53</v>
      </c>
      <c r="B37" s="5" t="s">
        <v>92</v>
      </c>
      <c r="C37" s="16">
        <v>38.875</v>
      </c>
      <c r="D37" s="5">
        <v>35</v>
      </c>
      <c r="E37" s="16">
        <f>SUM(C37:D37)</f>
        <v>73.875</v>
      </c>
    </row>
    <row r="38" spans="1:5" ht="15">
      <c r="A38" s="3" t="s">
        <v>54</v>
      </c>
      <c r="B38" s="5" t="s">
        <v>93</v>
      </c>
      <c r="C38" s="16">
        <v>25.1</v>
      </c>
      <c r="D38" s="5">
        <v>40</v>
      </c>
      <c r="E38" s="16">
        <f>SUM(C38:D38)</f>
        <v>65.1</v>
      </c>
    </row>
    <row r="39" spans="1:5" ht="15">
      <c r="A39" s="22" t="s">
        <v>55</v>
      </c>
      <c r="B39" s="23"/>
      <c r="C39" s="24"/>
      <c r="D39" s="23"/>
      <c r="E39" s="24"/>
    </row>
    <row r="40" spans="1:5" ht="15">
      <c r="A40" s="3" t="s">
        <v>56</v>
      </c>
      <c r="B40" s="5" t="s">
        <v>94</v>
      </c>
      <c r="C40" s="16">
        <v>41.64285714285714</v>
      </c>
      <c r="D40" s="5">
        <v>42</v>
      </c>
      <c r="E40" s="16">
        <f>SUM(C40:D40)</f>
        <v>83.64285714285714</v>
      </c>
    </row>
    <row r="41" spans="1:5" ht="15">
      <c r="A41" s="4" t="s">
        <v>57</v>
      </c>
      <c r="B41" s="5" t="s">
        <v>95</v>
      </c>
      <c r="C41" s="16">
        <v>48.3</v>
      </c>
      <c r="D41" s="5">
        <v>51</v>
      </c>
      <c r="E41" s="16">
        <f>SUM(C41:D41)</f>
        <v>99.3</v>
      </c>
    </row>
  </sheetData>
  <sheetProtection/>
  <printOptions/>
  <pageMargins left="0.4724409448818898" right="0.3937007874015748" top="0.5118110236220472" bottom="0.5118110236220472" header="0.31496062992125984" footer="0.31496062992125984"/>
  <pageSetup fitToHeight="3" fitToWidth="2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43"/>
  <sheetViews>
    <sheetView tabSelected="1" zoomScalePageLayoutView="0" workbookViewId="0" topLeftCell="A1">
      <pane xSplit="2" ySplit="3" topLeftCell="C2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"/>
    </sheetView>
  </sheetViews>
  <sheetFormatPr defaultColWidth="9.140625" defaultRowHeight="15"/>
  <cols>
    <col min="1" max="1" width="10.00390625" style="0" customWidth="1"/>
    <col min="2" max="2" width="21.7109375" style="0" customWidth="1"/>
    <col min="3" max="3" width="10.28125" style="2" customWidth="1"/>
    <col min="4" max="4" width="14.140625" style="0" customWidth="1"/>
    <col min="5" max="5" width="11.421875" style="0" customWidth="1"/>
    <col min="6" max="6" width="12.28125" style="0" customWidth="1"/>
    <col min="7" max="7" width="13.421875" style="0" customWidth="1"/>
    <col min="8" max="8" width="11.00390625" style="0" customWidth="1"/>
    <col min="9" max="9" width="4.7109375" style="0" customWidth="1"/>
    <col min="11" max="11" width="5.140625" style="0" customWidth="1"/>
  </cols>
  <sheetData>
    <row r="1" ht="18.75">
      <c r="B1" s="47" t="s">
        <v>105</v>
      </c>
    </row>
    <row r="2" spans="1:11" ht="25.5" customHeight="1">
      <c r="A2" s="48"/>
      <c r="B2" s="48"/>
      <c r="C2" s="59" t="s">
        <v>106</v>
      </c>
      <c r="D2" s="59"/>
      <c r="E2" s="59"/>
      <c r="F2" s="61" t="s">
        <v>102</v>
      </c>
      <c r="G2" s="61" t="s">
        <v>104</v>
      </c>
      <c r="H2" s="60" t="s">
        <v>108</v>
      </c>
      <c r="I2" s="60"/>
      <c r="J2" s="60"/>
      <c r="K2" s="57" t="s">
        <v>103</v>
      </c>
    </row>
    <row r="3" spans="1:11" ht="163.5" customHeight="1">
      <c r="A3" s="49" t="s">
        <v>1</v>
      </c>
      <c r="B3" s="49" t="s">
        <v>0</v>
      </c>
      <c r="C3" s="50" t="s">
        <v>101</v>
      </c>
      <c r="D3" s="50" t="s">
        <v>100</v>
      </c>
      <c r="E3" s="50" t="s">
        <v>107</v>
      </c>
      <c r="F3" s="62"/>
      <c r="G3" s="62"/>
      <c r="H3" s="50" t="s">
        <v>109</v>
      </c>
      <c r="I3" s="50" t="s">
        <v>110</v>
      </c>
      <c r="J3" s="50" t="s">
        <v>111</v>
      </c>
      <c r="K3" s="58"/>
    </row>
    <row r="4" spans="1:11" ht="15">
      <c r="A4" s="51" t="s">
        <v>18</v>
      </c>
      <c r="B4" s="52" t="s">
        <v>58</v>
      </c>
      <c r="C4" s="53">
        <v>10</v>
      </c>
      <c r="D4" s="53">
        <v>9</v>
      </c>
      <c r="E4" s="53">
        <v>3</v>
      </c>
      <c r="F4" s="53">
        <v>10</v>
      </c>
      <c r="G4" s="53">
        <v>9</v>
      </c>
      <c r="H4" s="53">
        <v>0</v>
      </c>
      <c r="I4" s="53"/>
      <c r="J4" s="53"/>
      <c r="K4" s="56">
        <f>SUM(C4:J4)</f>
        <v>41</v>
      </c>
    </row>
    <row r="5" spans="1:11" ht="15">
      <c r="A5" s="51" t="s">
        <v>19</v>
      </c>
      <c r="B5" s="52" t="s">
        <v>71</v>
      </c>
      <c r="C5" s="54"/>
      <c r="D5" s="52"/>
      <c r="E5" s="52"/>
      <c r="F5" s="52"/>
      <c r="G5" s="52"/>
      <c r="H5" s="52"/>
      <c r="I5" s="52"/>
      <c r="J5" s="52"/>
      <c r="K5" s="56"/>
    </row>
    <row r="6" spans="1:11" ht="15">
      <c r="A6" s="51" t="s">
        <v>20</v>
      </c>
      <c r="B6" s="52" t="s">
        <v>72</v>
      </c>
      <c r="C6" s="53">
        <v>10</v>
      </c>
      <c r="D6" s="53">
        <v>9</v>
      </c>
      <c r="E6" s="53">
        <v>3</v>
      </c>
      <c r="F6" s="53">
        <v>10</v>
      </c>
      <c r="G6" s="53">
        <v>5</v>
      </c>
      <c r="H6" s="52">
        <v>7</v>
      </c>
      <c r="I6" s="52">
        <v>2</v>
      </c>
      <c r="J6" s="52">
        <v>1</v>
      </c>
      <c r="K6" s="56">
        <f>SUM(C6:J6)</f>
        <v>47</v>
      </c>
    </row>
    <row r="7" spans="1:11" ht="15">
      <c r="A7" s="51" t="s">
        <v>21</v>
      </c>
      <c r="B7" s="52" t="s">
        <v>73</v>
      </c>
      <c r="C7" s="55"/>
      <c r="D7" s="52"/>
      <c r="E7" s="52"/>
      <c r="F7" s="52"/>
      <c r="G7" s="52"/>
      <c r="H7" s="52"/>
      <c r="I7" s="52"/>
      <c r="J7" s="52"/>
      <c r="K7" s="56"/>
    </row>
    <row r="8" spans="1:11" ht="15" customHeight="1">
      <c r="A8" s="51" t="s">
        <v>22</v>
      </c>
      <c r="B8" s="52"/>
      <c r="C8" s="54"/>
      <c r="D8" s="52"/>
      <c r="E8" s="52"/>
      <c r="F8" s="52"/>
      <c r="G8" s="52"/>
      <c r="H8" s="52"/>
      <c r="I8" s="52"/>
      <c r="J8" s="52"/>
      <c r="K8" s="56"/>
    </row>
    <row r="9" spans="1:11" ht="15">
      <c r="A9" s="51" t="s">
        <v>23</v>
      </c>
      <c r="B9" s="52" t="s">
        <v>74</v>
      </c>
      <c r="C9" s="53">
        <v>5</v>
      </c>
      <c r="D9" s="53">
        <v>4</v>
      </c>
      <c r="E9" s="53">
        <v>1</v>
      </c>
      <c r="F9" s="53">
        <v>8</v>
      </c>
      <c r="G9" s="53">
        <v>10</v>
      </c>
      <c r="H9" s="53">
        <v>7</v>
      </c>
      <c r="I9" s="53"/>
      <c r="J9" s="53"/>
      <c r="K9" s="56">
        <f>SUM(C9:J9)</f>
        <v>35</v>
      </c>
    </row>
    <row r="10" spans="1:11" ht="15">
      <c r="A10" s="51" t="s">
        <v>24</v>
      </c>
      <c r="B10" s="52" t="s">
        <v>75</v>
      </c>
      <c r="C10" s="53">
        <v>6</v>
      </c>
      <c r="D10" s="53">
        <v>8</v>
      </c>
      <c r="E10" s="53">
        <v>2</v>
      </c>
      <c r="F10" s="53">
        <v>10</v>
      </c>
      <c r="G10" s="53">
        <v>8</v>
      </c>
      <c r="H10" s="53">
        <v>4</v>
      </c>
      <c r="I10" s="53"/>
      <c r="J10" s="53"/>
      <c r="K10" s="56">
        <f>SUM(C10:J10)</f>
        <v>38</v>
      </c>
    </row>
    <row r="11" spans="1:11" ht="15">
      <c r="A11" s="51" t="s">
        <v>25</v>
      </c>
      <c r="B11" s="52"/>
      <c r="C11" s="54"/>
      <c r="D11" s="52"/>
      <c r="E11" s="52"/>
      <c r="F11" s="52"/>
      <c r="G11" s="52"/>
      <c r="H11" s="52"/>
      <c r="I11" s="52"/>
      <c r="J11" s="52"/>
      <c r="K11" s="56"/>
    </row>
    <row r="12" spans="1:11" ht="15">
      <c r="A12" s="51" t="s">
        <v>26</v>
      </c>
      <c r="B12" s="52"/>
      <c r="C12" s="54"/>
      <c r="D12" s="52"/>
      <c r="E12" s="52"/>
      <c r="F12" s="52"/>
      <c r="G12" s="52"/>
      <c r="H12" s="52"/>
      <c r="I12" s="52"/>
      <c r="J12" s="52"/>
      <c r="K12" s="56"/>
    </row>
    <row r="13" spans="1:11" ht="15">
      <c r="A13" s="51" t="s">
        <v>27</v>
      </c>
      <c r="B13" s="52"/>
      <c r="C13" s="54"/>
      <c r="D13" s="52"/>
      <c r="E13" s="52"/>
      <c r="F13" s="52"/>
      <c r="G13" s="52"/>
      <c r="H13" s="52"/>
      <c r="I13" s="52"/>
      <c r="J13" s="52"/>
      <c r="K13" s="56"/>
    </row>
    <row r="14" spans="1:11" ht="15">
      <c r="A14" s="51" t="s">
        <v>28</v>
      </c>
      <c r="B14" s="52"/>
      <c r="C14" s="54"/>
      <c r="D14" s="52"/>
      <c r="E14" s="52"/>
      <c r="F14" s="52"/>
      <c r="G14" s="52"/>
      <c r="H14" s="52"/>
      <c r="I14" s="52"/>
      <c r="J14" s="52"/>
      <c r="K14" s="56"/>
    </row>
    <row r="15" spans="1:11" ht="15">
      <c r="A15" s="51" t="s">
        <v>29</v>
      </c>
      <c r="B15" s="52" t="s">
        <v>76</v>
      </c>
      <c r="C15" s="53">
        <v>6</v>
      </c>
      <c r="D15" s="53">
        <v>8</v>
      </c>
      <c r="E15" s="53">
        <v>3</v>
      </c>
      <c r="F15" s="53">
        <v>9</v>
      </c>
      <c r="G15" s="53">
        <v>9</v>
      </c>
      <c r="H15" s="53"/>
      <c r="I15" s="53"/>
      <c r="J15" s="53"/>
      <c r="K15" s="56">
        <f>SUM(C15:J15)</f>
        <v>35</v>
      </c>
    </row>
    <row r="16" spans="1:11" ht="15">
      <c r="A16" s="51" t="s">
        <v>30</v>
      </c>
      <c r="B16" s="52" t="s">
        <v>77</v>
      </c>
      <c r="C16" s="54"/>
      <c r="D16" s="52"/>
      <c r="E16" s="52"/>
      <c r="F16" s="52"/>
      <c r="G16" s="52"/>
      <c r="H16" s="52"/>
      <c r="I16" s="52"/>
      <c r="J16" s="52"/>
      <c r="K16" s="56"/>
    </row>
    <row r="17" spans="1:11" ht="15">
      <c r="A17" s="51" t="s">
        <v>31</v>
      </c>
      <c r="B17" s="52" t="s">
        <v>78</v>
      </c>
      <c r="C17" s="53">
        <v>7</v>
      </c>
      <c r="D17" s="53">
        <v>9</v>
      </c>
      <c r="E17" s="53">
        <v>1</v>
      </c>
      <c r="F17" s="53">
        <v>7</v>
      </c>
      <c r="G17" s="53">
        <v>10</v>
      </c>
      <c r="H17" s="53"/>
      <c r="I17" s="53">
        <v>1</v>
      </c>
      <c r="J17" s="53"/>
      <c r="K17" s="56">
        <f>SUM(C17:J17)</f>
        <v>35</v>
      </c>
    </row>
    <row r="18" spans="1:11" ht="15">
      <c r="A18" s="51" t="s">
        <v>32</v>
      </c>
      <c r="B18" s="52" t="s">
        <v>79</v>
      </c>
      <c r="C18" s="52">
        <v>3</v>
      </c>
      <c r="D18" s="52">
        <v>3</v>
      </c>
      <c r="E18" s="52">
        <v>2</v>
      </c>
      <c r="F18" s="52">
        <v>9</v>
      </c>
      <c r="G18" s="52">
        <v>9</v>
      </c>
      <c r="H18" s="52"/>
      <c r="I18" s="52">
        <v>1</v>
      </c>
      <c r="J18" s="52"/>
      <c r="K18" s="56">
        <f>SUM(C18:J18)</f>
        <v>27</v>
      </c>
    </row>
    <row r="19" spans="1:11" ht="15">
      <c r="A19" s="51" t="s">
        <v>33</v>
      </c>
      <c r="B19" s="52" t="s">
        <v>78</v>
      </c>
      <c r="C19" s="53">
        <v>6</v>
      </c>
      <c r="D19" s="53">
        <v>9</v>
      </c>
      <c r="E19" s="53">
        <v>2</v>
      </c>
      <c r="F19" s="53">
        <v>10</v>
      </c>
      <c r="G19" s="53">
        <v>8</v>
      </c>
      <c r="H19" s="53">
        <v>7</v>
      </c>
      <c r="I19" s="53"/>
      <c r="J19" s="53"/>
      <c r="K19" s="56">
        <f>SUM(C19:J19)</f>
        <v>42</v>
      </c>
    </row>
    <row r="20" spans="1:11" ht="15">
      <c r="A20" s="51" t="s">
        <v>34</v>
      </c>
      <c r="B20" s="52" t="s">
        <v>80</v>
      </c>
      <c r="C20" s="54"/>
      <c r="D20" s="52"/>
      <c r="E20" s="52"/>
      <c r="F20" s="52"/>
      <c r="G20" s="52"/>
      <c r="H20" s="52"/>
      <c r="I20" s="52"/>
      <c r="J20" s="52"/>
      <c r="K20" s="56"/>
    </row>
    <row r="21" spans="1:11" ht="15">
      <c r="A21" s="51" t="s">
        <v>35</v>
      </c>
      <c r="B21" s="52" t="s">
        <v>81</v>
      </c>
      <c r="C21" s="54"/>
      <c r="D21" s="52"/>
      <c r="E21" s="52"/>
      <c r="F21" s="52"/>
      <c r="G21" s="52"/>
      <c r="H21" s="52"/>
      <c r="I21" s="52"/>
      <c r="J21" s="52"/>
      <c r="K21" s="56"/>
    </row>
    <row r="22" spans="1:11" ht="15">
      <c r="A22" s="51" t="s">
        <v>36</v>
      </c>
      <c r="B22" s="52" t="s">
        <v>82</v>
      </c>
      <c r="C22" s="53">
        <v>5</v>
      </c>
      <c r="D22" s="53">
        <v>10</v>
      </c>
      <c r="E22" s="53">
        <v>2</v>
      </c>
      <c r="F22" s="53">
        <v>8</v>
      </c>
      <c r="G22" s="53">
        <v>10</v>
      </c>
      <c r="H22" s="53"/>
      <c r="I22" s="53"/>
      <c r="J22" s="53"/>
      <c r="K22" s="56">
        <f>SUM(C22:J22)</f>
        <v>35</v>
      </c>
    </row>
    <row r="23" spans="1:11" ht="15">
      <c r="A23" s="51" t="s">
        <v>37</v>
      </c>
      <c r="B23" s="52" t="s">
        <v>83</v>
      </c>
      <c r="C23" s="53">
        <v>7</v>
      </c>
      <c r="D23" s="52">
        <v>8</v>
      </c>
      <c r="E23" s="52">
        <v>1</v>
      </c>
      <c r="F23" s="52">
        <v>9</v>
      </c>
      <c r="G23" s="52">
        <v>8</v>
      </c>
      <c r="H23" s="52">
        <v>7</v>
      </c>
      <c r="I23" s="52"/>
      <c r="J23" s="52"/>
      <c r="K23" s="56">
        <f>SUM(C23:J23)</f>
        <v>40</v>
      </c>
    </row>
    <row r="24" spans="1:11" ht="15">
      <c r="A24" s="51" t="s">
        <v>38</v>
      </c>
      <c r="B24" s="52"/>
      <c r="C24" s="53"/>
      <c r="D24" s="52"/>
      <c r="E24" s="52"/>
      <c r="F24" s="52"/>
      <c r="G24" s="52"/>
      <c r="H24" s="52"/>
      <c r="I24" s="52"/>
      <c r="J24" s="52"/>
      <c r="K24" s="56"/>
    </row>
    <row r="25" spans="1:11" ht="15">
      <c r="A25" s="51" t="s">
        <v>39</v>
      </c>
      <c r="B25" s="52" t="s">
        <v>84</v>
      </c>
      <c r="C25" s="54"/>
      <c r="D25" s="52"/>
      <c r="E25" s="52"/>
      <c r="F25" s="52"/>
      <c r="G25" s="52"/>
      <c r="H25" s="52"/>
      <c r="I25" s="52"/>
      <c r="J25" s="52"/>
      <c r="K25" s="56"/>
    </row>
    <row r="26" spans="1:11" ht="15">
      <c r="A26" s="51" t="s">
        <v>40</v>
      </c>
      <c r="B26" s="52" t="s">
        <v>85</v>
      </c>
      <c r="C26" s="53">
        <v>6</v>
      </c>
      <c r="D26" s="52">
        <v>10</v>
      </c>
      <c r="E26" s="52">
        <v>2</v>
      </c>
      <c r="F26" s="52">
        <v>10</v>
      </c>
      <c r="G26" s="52">
        <v>10</v>
      </c>
      <c r="H26" s="52">
        <v>7</v>
      </c>
      <c r="I26" s="52"/>
      <c r="J26" s="52">
        <v>1</v>
      </c>
      <c r="K26" s="56">
        <f>SUM(C26:J26)</f>
        <v>46</v>
      </c>
    </row>
    <row r="27" spans="1:11" ht="15">
      <c r="A27" s="51" t="s">
        <v>41</v>
      </c>
      <c r="B27" s="52" t="s">
        <v>86</v>
      </c>
      <c r="C27" s="53">
        <v>8</v>
      </c>
      <c r="D27" s="53">
        <v>6</v>
      </c>
      <c r="E27" s="53">
        <v>2</v>
      </c>
      <c r="F27" s="53">
        <v>7</v>
      </c>
      <c r="G27" s="53">
        <v>8</v>
      </c>
      <c r="H27" s="53"/>
      <c r="I27" s="53"/>
      <c r="J27" s="53"/>
      <c r="K27" s="56">
        <f>SUM(C27:J27)</f>
        <v>31</v>
      </c>
    </row>
    <row r="28" spans="1:11" ht="15">
      <c r="A28" s="51" t="s">
        <v>42</v>
      </c>
      <c r="B28" s="52"/>
      <c r="C28" s="53"/>
      <c r="D28" s="52"/>
      <c r="E28" s="52"/>
      <c r="F28" s="52"/>
      <c r="G28" s="52"/>
      <c r="H28" s="52"/>
      <c r="I28" s="52"/>
      <c r="J28" s="52"/>
      <c r="K28" s="56"/>
    </row>
    <row r="29" spans="1:11" ht="15">
      <c r="A29" s="51" t="s">
        <v>43</v>
      </c>
      <c r="B29" s="52" t="s">
        <v>87</v>
      </c>
      <c r="C29" s="53">
        <v>10</v>
      </c>
      <c r="D29" s="53">
        <v>12</v>
      </c>
      <c r="E29" s="53">
        <v>4</v>
      </c>
      <c r="F29" s="53">
        <v>9</v>
      </c>
      <c r="G29" s="53">
        <v>10</v>
      </c>
      <c r="H29" s="53">
        <v>7</v>
      </c>
      <c r="I29" s="53"/>
      <c r="J29" s="53"/>
      <c r="K29" s="56">
        <f>SUM(C29:J29)</f>
        <v>52</v>
      </c>
    </row>
    <row r="30" spans="1:11" ht="15">
      <c r="A30" s="51" t="s">
        <v>44</v>
      </c>
      <c r="B30" s="52"/>
      <c r="C30" s="54"/>
      <c r="D30" s="52"/>
      <c r="E30" s="52"/>
      <c r="F30" s="52"/>
      <c r="G30" s="52"/>
      <c r="H30" s="52"/>
      <c r="I30" s="52"/>
      <c r="J30" s="52"/>
      <c r="K30" s="56"/>
    </row>
    <row r="31" spans="1:11" ht="15">
      <c r="A31" s="51" t="s">
        <v>45</v>
      </c>
      <c r="B31" s="52"/>
      <c r="C31" s="54"/>
      <c r="D31" s="52"/>
      <c r="E31" s="52"/>
      <c r="F31" s="52"/>
      <c r="G31" s="52"/>
      <c r="H31" s="52"/>
      <c r="I31" s="52"/>
      <c r="J31" s="52"/>
      <c r="K31" s="56"/>
    </row>
    <row r="32" spans="1:11" ht="15">
      <c r="A32" s="51" t="s">
        <v>46</v>
      </c>
      <c r="B32" s="52"/>
      <c r="C32" s="54"/>
      <c r="D32" s="52"/>
      <c r="E32" s="52"/>
      <c r="F32" s="52"/>
      <c r="G32" s="52"/>
      <c r="H32" s="52"/>
      <c r="I32" s="52"/>
      <c r="J32" s="52"/>
      <c r="K32" s="56"/>
    </row>
    <row r="33" spans="1:11" ht="15">
      <c r="A33" s="51" t="s">
        <v>47</v>
      </c>
      <c r="B33" s="52" t="s">
        <v>88</v>
      </c>
      <c r="C33" s="53">
        <v>3</v>
      </c>
      <c r="D33" s="52">
        <v>3</v>
      </c>
      <c r="E33" s="52">
        <v>1</v>
      </c>
      <c r="F33" s="52">
        <v>10</v>
      </c>
      <c r="G33" s="52">
        <v>7</v>
      </c>
      <c r="H33" s="52"/>
      <c r="I33" s="52"/>
      <c r="J33" s="52"/>
      <c r="K33" s="56">
        <f>SUM(C33:J33)</f>
        <v>24</v>
      </c>
    </row>
    <row r="34" spans="1:11" ht="15">
      <c r="A34" s="51" t="s">
        <v>48</v>
      </c>
      <c r="B34" s="52"/>
      <c r="C34" s="53"/>
      <c r="D34" s="52"/>
      <c r="E34" s="52"/>
      <c r="F34" s="52"/>
      <c r="G34" s="52"/>
      <c r="H34" s="52"/>
      <c r="I34" s="52"/>
      <c r="J34" s="52"/>
      <c r="K34" s="56"/>
    </row>
    <row r="35" spans="1:11" ht="15">
      <c r="A35" s="51" t="s">
        <v>49</v>
      </c>
      <c r="B35" s="52" t="s">
        <v>89</v>
      </c>
      <c r="C35" s="53">
        <v>6</v>
      </c>
      <c r="D35" s="53">
        <v>9</v>
      </c>
      <c r="E35" s="53">
        <v>2</v>
      </c>
      <c r="F35" s="53">
        <v>9</v>
      </c>
      <c r="G35" s="53">
        <v>10</v>
      </c>
      <c r="H35" s="53"/>
      <c r="I35" s="53"/>
      <c r="J35" s="53"/>
      <c r="K35" s="56">
        <f>SUM(C35:J35)</f>
        <v>36</v>
      </c>
    </row>
    <row r="36" spans="1:11" ht="15">
      <c r="A36" s="51" t="s">
        <v>50</v>
      </c>
      <c r="B36" s="52" t="s">
        <v>90</v>
      </c>
      <c r="C36" s="53">
        <v>7</v>
      </c>
      <c r="D36" s="53">
        <v>9</v>
      </c>
      <c r="E36" s="53">
        <v>1</v>
      </c>
      <c r="F36" s="53">
        <v>10</v>
      </c>
      <c r="G36" s="53">
        <v>10</v>
      </c>
      <c r="H36" s="53"/>
      <c r="I36" s="53">
        <v>1</v>
      </c>
      <c r="J36" s="53">
        <v>1</v>
      </c>
      <c r="K36" s="56">
        <f>SUM(C36:J36)</f>
        <v>39</v>
      </c>
    </row>
    <row r="37" spans="1:11" ht="15">
      <c r="A37" s="51" t="s">
        <v>51</v>
      </c>
      <c r="B37" s="52"/>
      <c r="C37" s="54"/>
      <c r="D37" s="52"/>
      <c r="E37" s="52"/>
      <c r="F37" s="52"/>
      <c r="G37" s="52"/>
      <c r="H37" s="52"/>
      <c r="I37" s="52"/>
      <c r="J37" s="52"/>
      <c r="K37" s="56"/>
    </row>
    <row r="38" spans="1:11" ht="15">
      <c r="A38" s="51" t="s">
        <v>52</v>
      </c>
      <c r="B38" s="52" t="s">
        <v>91</v>
      </c>
      <c r="C38" s="53">
        <v>9</v>
      </c>
      <c r="D38" s="53">
        <v>8</v>
      </c>
      <c r="E38" s="53">
        <v>2</v>
      </c>
      <c r="F38" s="53">
        <v>10</v>
      </c>
      <c r="G38" s="53">
        <v>7</v>
      </c>
      <c r="H38" s="53"/>
      <c r="I38" s="53">
        <v>2</v>
      </c>
      <c r="J38" s="53"/>
      <c r="K38" s="56">
        <f>SUM(C38:J38)</f>
        <v>38</v>
      </c>
    </row>
    <row r="39" spans="1:11" ht="15">
      <c r="A39" s="51" t="s">
        <v>53</v>
      </c>
      <c r="B39" s="52" t="s">
        <v>92</v>
      </c>
      <c r="C39" s="53">
        <v>6</v>
      </c>
      <c r="D39" s="53">
        <v>7</v>
      </c>
      <c r="E39" s="53">
        <v>1</v>
      </c>
      <c r="F39" s="53">
        <v>10</v>
      </c>
      <c r="G39" s="53">
        <v>9</v>
      </c>
      <c r="H39" s="53"/>
      <c r="I39" s="53">
        <v>1</v>
      </c>
      <c r="J39" s="53">
        <v>1</v>
      </c>
      <c r="K39" s="56">
        <f>SUM(C39:J39)</f>
        <v>35</v>
      </c>
    </row>
    <row r="40" spans="1:11" ht="15">
      <c r="A40" s="51" t="s">
        <v>54</v>
      </c>
      <c r="B40" s="52" t="s">
        <v>93</v>
      </c>
      <c r="C40" s="53">
        <v>7</v>
      </c>
      <c r="D40" s="53">
        <v>7</v>
      </c>
      <c r="E40" s="53">
        <v>2</v>
      </c>
      <c r="F40" s="53">
        <v>9</v>
      </c>
      <c r="G40" s="53">
        <v>10</v>
      </c>
      <c r="H40" s="53">
        <v>3</v>
      </c>
      <c r="I40" s="53"/>
      <c r="J40" s="53"/>
      <c r="K40" s="56">
        <f>SUM(C40:J40)</f>
        <v>38</v>
      </c>
    </row>
    <row r="41" spans="1:11" ht="15">
      <c r="A41" s="51" t="s">
        <v>55</v>
      </c>
      <c r="B41" s="52"/>
      <c r="C41" s="54"/>
      <c r="D41" s="52"/>
      <c r="E41" s="52"/>
      <c r="F41" s="52"/>
      <c r="G41" s="52"/>
      <c r="H41" s="52"/>
      <c r="I41" s="52"/>
      <c r="J41" s="52"/>
      <c r="K41" s="56"/>
    </row>
    <row r="42" spans="1:11" ht="15">
      <c r="A42" s="51" t="s">
        <v>56</v>
      </c>
      <c r="B42" s="52" t="s">
        <v>94</v>
      </c>
      <c r="C42" s="53">
        <v>7</v>
      </c>
      <c r="D42" s="52">
        <v>10</v>
      </c>
      <c r="E42" s="52">
        <v>2</v>
      </c>
      <c r="F42" s="52">
        <v>7</v>
      </c>
      <c r="G42" s="52">
        <v>9</v>
      </c>
      <c r="H42" s="52">
        <v>7</v>
      </c>
      <c r="I42" s="52"/>
      <c r="J42" s="52"/>
      <c r="K42" s="56">
        <f>SUM(C42:J42)</f>
        <v>42</v>
      </c>
    </row>
    <row r="43" spans="1:11" ht="15">
      <c r="A43" s="51" t="s">
        <v>57</v>
      </c>
      <c r="B43" s="52" t="s">
        <v>95</v>
      </c>
      <c r="C43" s="53">
        <v>10</v>
      </c>
      <c r="D43" s="53">
        <v>12</v>
      </c>
      <c r="E43" s="53">
        <v>3</v>
      </c>
      <c r="F43" s="53">
        <v>9</v>
      </c>
      <c r="G43" s="53">
        <v>9</v>
      </c>
      <c r="H43" s="53">
        <v>7</v>
      </c>
      <c r="I43" s="53"/>
      <c r="J43" s="53">
        <v>1</v>
      </c>
      <c r="K43" s="56">
        <f>SUM(C43:J43)</f>
        <v>51</v>
      </c>
    </row>
  </sheetData>
  <sheetProtection/>
  <mergeCells count="5">
    <mergeCell ref="K2:K3"/>
    <mergeCell ref="C2:E2"/>
    <mergeCell ref="H2:J2"/>
    <mergeCell ref="F2:F3"/>
    <mergeCell ref="G2:G3"/>
  </mergeCells>
  <printOptions/>
  <pageMargins left="0.35433070866141736" right="0.2755905511811024" top="0.984251968503937" bottom="0.984251968503937" header="0.5118110236220472" footer="0.5118110236220472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1"/>
  <sheetViews>
    <sheetView zoomScalePageLayoutView="0" workbookViewId="0" topLeftCell="A1">
      <pane xSplit="2" ySplit="1" topLeftCell="Q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5"/>
  <cols>
    <col min="1" max="1" width="10.00390625" style="0" customWidth="1"/>
    <col min="2" max="2" width="21.7109375" style="0" customWidth="1"/>
    <col min="3" max="3" width="5.7109375" style="7" customWidth="1"/>
    <col min="4" max="4" width="5.421875" style="7" customWidth="1"/>
    <col min="5" max="5" width="9.421875" style="7" customWidth="1"/>
    <col min="6" max="6" width="3.7109375" style="7" customWidth="1"/>
    <col min="7" max="8" width="6.57421875" style="7" customWidth="1"/>
    <col min="9" max="9" width="17.57421875" style="7" customWidth="1"/>
    <col min="10" max="11" width="10.140625" style="7" customWidth="1"/>
    <col min="12" max="13" width="7.140625" style="7" customWidth="1"/>
    <col min="14" max="15" width="6.57421875" style="7" customWidth="1"/>
    <col min="16" max="16" width="6.57421875" style="0" customWidth="1"/>
    <col min="17" max="17" width="13.421875" style="0" customWidth="1"/>
    <col min="18" max="18" width="10.8515625" style="0" customWidth="1"/>
    <col min="19" max="19" width="4.8515625" style="0" customWidth="1"/>
    <col min="20" max="20" width="7.57421875" style="0" customWidth="1"/>
    <col min="21" max="21" width="11.421875" style="0" customWidth="1"/>
    <col min="22" max="22" width="8.7109375" style="0" customWidth="1"/>
    <col min="23" max="23" width="6.57421875" style="0" customWidth="1"/>
    <col min="24" max="24" width="7.7109375" style="0" customWidth="1"/>
    <col min="25" max="25" width="6.57421875" style="0" customWidth="1"/>
    <col min="26" max="26" width="8.421875" style="0" customWidth="1"/>
    <col min="27" max="27" width="3.7109375" style="0" customWidth="1"/>
    <col min="28" max="30" width="6.57421875" style="0" customWidth="1"/>
    <col min="31" max="31" width="3.7109375" style="0" customWidth="1"/>
    <col min="32" max="32" width="9.140625" style="2" customWidth="1"/>
    <col min="33" max="33" width="9.140625" style="0" customWidth="1"/>
    <col min="34" max="34" width="9.57421875" style="0" bestFit="1" customWidth="1"/>
  </cols>
  <sheetData>
    <row r="1" spans="1:34" ht="274.5" customHeight="1">
      <c r="A1" s="9" t="s">
        <v>1</v>
      </c>
      <c r="B1" s="9" t="s">
        <v>0</v>
      </c>
      <c r="C1" s="10" t="s">
        <v>59</v>
      </c>
      <c r="D1" s="10" t="s">
        <v>60</v>
      </c>
      <c r="E1" s="8" t="s">
        <v>61</v>
      </c>
      <c r="F1" s="10" t="s">
        <v>62</v>
      </c>
      <c r="G1" s="10" t="s">
        <v>63</v>
      </c>
      <c r="H1" s="10" t="s">
        <v>64</v>
      </c>
      <c r="I1" s="10" t="s">
        <v>65</v>
      </c>
      <c r="J1" s="12" t="s">
        <v>66</v>
      </c>
      <c r="K1" s="8" t="s">
        <v>67</v>
      </c>
      <c r="L1" s="8" t="s">
        <v>68</v>
      </c>
      <c r="M1" s="8" t="s">
        <v>69</v>
      </c>
      <c r="N1" s="10" t="s">
        <v>70</v>
      </c>
      <c r="O1" s="10" t="s">
        <v>4</v>
      </c>
      <c r="P1" s="11" t="s">
        <v>3</v>
      </c>
      <c r="Q1" s="8" t="s">
        <v>5</v>
      </c>
      <c r="R1" s="8" t="s">
        <v>12</v>
      </c>
      <c r="S1" s="8" t="s">
        <v>16</v>
      </c>
      <c r="T1" s="8" t="s">
        <v>112</v>
      </c>
      <c r="U1" s="8" t="s">
        <v>6</v>
      </c>
      <c r="V1" s="8" t="s">
        <v>7</v>
      </c>
      <c r="W1" s="8" t="s">
        <v>8</v>
      </c>
      <c r="X1" s="8" t="s">
        <v>9</v>
      </c>
      <c r="Y1" s="8" t="s">
        <v>14</v>
      </c>
      <c r="Z1" s="8" t="s">
        <v>10</v>
      </c>
      <c r="AA1" s="8" t="s">
        <v>15</v>
      </c>
      <c r="AB1" s="8" t="s">
        <v>13</v>
      </c>
      <c r="AC1" s="8" t="s">
        <v>17</v>
      </c>
      <c r="AD1" s="8" t="s">
        <v>11</v>
      </c>
      <c r="AE1" s="1" t="s">
        <v>2</v>
      </c>
      <c r="AF1" s="15" t="s">
        <v>97</v>
      </c>
      <c r="AG1" s="15" t="s">
        <v>99</v>
      </c>
      <c r="AH1" s="19" t="s">
        <v>98</v>
      </c>
    </row>
    <row r="2" spans="1:34" ht="15">
      <c r="A2" s="3" t="s">
        <v>18</v>
      </c>
      <c r="B2" s="5" t="s">
        <v>58</v>
      </c>
      <c r="C2" s="6">
        <v>4</v>
      </c>
      <c r="D2" s="6">
        <v>3</v>
      </c>
      <c r="E2" s="6">
        <v>3</v>
      </c>
      <c r="F2" s="6">
        <v>5</v>
      </c>
      <c r="G2" s="6">
        <v>9</v>
      </c>
      <c r="H2" s="6">
        <v>2</v>
      </c>
      <c r="I2" s="6">
        <v>4</v>
      </c>
      <c r="J2" s="6">
        <v>2</v>
      </c>
      <c r="K2" s="6">
        <v>2</v>
      </c>
      <c r="L2" s="6">
        <v>0</v>
      </c>
      <c r="M2" s="6">
        <v>3</v>
      </c>
      <c r="N2" s="6">
        <v>10</v>
      </c>
      <c r="O2" s="6">
        <v>5</v>
      </c>
      <c r="P2" s="5">
        <f aca="true" t="shared" si="0" ref="P2:P41">SUM(C2:O2)</f>
        <v>52</v>
      </c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>
        <f aca="true" t="shared" si="1" ref="AE2:AE41">SUM(Q2:AD2)</f>
        <v>0</v>
      </c>
      <c r="AF2" s="13">
        <f aca="true" t="shared" si="2" ref="AF2:AF41">P2+AE2</f>
        <v>52</v>
      </c>
      <c r="AG2" s="16">
        <v>37.714285714285715</v>
      </c>
      <c r="AH2" s="16">
        <f aca="true" t="shared" si="3" ref="AH2:AH41">AVERAGE(AF2:AG2)</f>
        <v>44.85714285714286</v>
      </c>
    </row>
    <row r="3" spans="1:34" ht="15">
      <c r="A3" s="3" t="s">
        <v>19</v>
      </c>
      <c r="B3" s="5" t="s">
        <v>71</v>
      </c>
      <c r="C3" s="6">
        <v>4</v>
      </c>
      <c r="D3" s="6">
        <v>3</v>
      </c>
      <c r="E3" s="6">
        <v>3</v>
      </c>
      <c r="F3" s="6">
        <v>5</v>
      </c>
      <c r="G3" s="6">
        <v>9</v>
      </c>
      <c r="H3" s="6">
        <v>3</v>
      </c>
      <c r="I3" s="6">
        <v>6</v>
      </c>
      <c r="J3" s="6">
        <v>2</v>
      </c>
      <c r="K3" s="6">
        <v>2</v>
      </c>
      <c r="L3" s="6">
        <v>0</v>
      </c>
      <c r="M3" s="6">
        <v>3</v>
      </c>
      <c r="N3" s="6">
        <v>10</v>
      </c>
      <c r="O3" s="6"/>
      <c r="P3" s="5">
        <f t="shared" si="0"/>
        <v>50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>
        <f t="shared" si="1"/>
        <v>0</v>
      </c>
      <c r="AF3" s="13">
        <f t="shared" si="2"/>
        <v>50</v>
      </c>
      <c r="AG3" s="16">
        <v>33</v>
      </c>
      <c r="AH3" s="16">
        <f t="shared" si="3"/>
        <v>41.5</v>
      </c>
    </row>
    <row r="4" spans="1:34" ht="15">
      <c r="A4" s="3" t="s">
        <v>20</v>
      </c>
      <c r="B4" s="5" t="s">
        <v>72</v>
      </c>
      <c r="C4" s="6">
        <v>5</v>
      </c>
      <c r="D4" s="6">
        <v>3</v>
      </c>
      <c r="E4" s="6">
        <v>3</v>
      </c>
      <c r="F4" s="6">
        <v>4</v>
      </c>
      <c r="G4" s="6">
        <v>9</v>
      </c>
      <c r="H4" s="6">
        <v>2</v>
      </c>
      <c r="I4" s="6">
        <v>4</v>
      </c>
      <c r="J4" s="6">
        <v>2</v>
      </c>
      <c r="K4" s="6">
        <v>2</v>
      </c>
      <c r="L4" s="6">
        <v>5</v>
      </c>
      <c r="M4" s="6">
        <v>3</v>
      </c>
      <c r="N4" s="6">
        <v>10</v>
      </c>
      <c r="O4" s="6">
        <v>5</v>
      </c>
      <c r="P4" s="5">
        <f t="shared" si="0"/>
        <v>57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>
        <f t="shared" si="1"/>
        <v>0</v>
      </c>
      <c r="AF4" s="13">
        <f t="shared" si="2"/>
        <v>57</v>
      </c>
      <c r="AG4" s="16">
        <v>24.31578947368421</v>
      </c>
      <c r="AH4" s="16">
        <f t="shared" si="3"/>
        <v>40.6578947368421</v>
      </c>
    </row>
    <row r="5" spans="1:34" ht="15">
      <c r="A5" s="3" t="s">
        <v>21</v>
      </c>
      <c r="B5" s="5" t="s">
        <v>73</v>
      </c>
      <c r="C5" s="6">
        <v>2</v>
      </c>
      <c r="D5" s="6">
        <v>3</v>
      </c>
      <c r="E5" s="6">
        <v>4</v>
      </c>
      <c r="F5" s="6">
        <v>5</v>
      </c>
      <c r="G5" s="6">
        <v>8</v>
      </c>
      <c r="H5" s="6">
        <v>2</v>
      </c>
      <c r="I5" s="6">
        <v>6</v>
      </c>
      <c r="J5" s="6">
        <v>2</v>
      </c>
      <c r="K5" s="6">
        <v>2</v>
      </c>
      <c r="L5" s="6">
        <v>0</v>
      </c>
      <c r="M5" s="6">
        <v>3</v>
      </c>
      <c r="N5" s="6">
        <v>10</v>
      </c>
      <c r="O5" s="6"/>
      <c r="P5" s="5">
        <f t="shared" si="0"/>
        <v>47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>
        <f t="shared" si="1"/>
        <v>0</v>
      </c>
      <c r="AF5" s="13">
        <f t="shared" si="2"/>
        <v>47</v>
      </c>
      <c r="AG5" s="16">
        <v>22</v>
      </c>
      <c r="AH5" s="16">
        <f t="shared" si="3"/>
        <v>34.5</v>
      </c>
    </row>
    <row r="6" spans="1:34" ht="15">
      <c r="A6" s="3" t="s">
        <v>22</v>
      </c>
      <c r="B6" s="1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5">
        <f t="shared" si="0"/>
        <v>0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>
        <f t="shared" si="1"/>
        <v>0</v>
      </c>
      <c r="AF6" s="13">
        <f t="shared" si="2"/>
        <v>0</v>
      </c>
      <c r="AG6" s="16"/>
      <c r="AH6" s="16">
        <f t="shared" si="3"/>
        <v>0</v>
      </c>
    </row>
    <row r="7" spans="1:34" ht="15">
      <c r="A7" s="3" t="s">
        <v>23</v>
      </c>
      <c r="B7" s="5" t="s">
        <v>74</v>
      </c>
      <c r="C7" s="6">
        <v>4</v>
      </c>
      <c r="D7" s="6">
        <v>3</v>
      </c>
      <c r="E7" s="6">
        <v>5</v>
      </c>
      <c r="F7" s="6">
        <v>4</v>
      </c>
      <c r="G7" s="6">
        <v>8</v>
      </c>
      <c r="H7" s="6">
        <v>2</v>
      </c>
      <c r="I7" s="6">
        <v>3</v>
      </c>
      <c r="J7" s="6">
        <v>2</v>
      </c>
      <c r="K7" s="6">
        <v>2</v>
      </c>
      <c r="L7" s="6">
        <v>0</v>
      </c>
      <c r="M7" s="6">
        <v>3</v>
      </c>
      <c r="N7" s="6"/>
      <c r="O7" s="6">
        <v>5</v>
      </c>
      <c r="P7" s="5">
        <f t="shared" si="0"/>
        <v>41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>
        <f t="shared" si="1"/>
        <v>0</v>
      </c>
      <c r="AF7" s="13">
        <f t="shared" si="2"/>
        <v>41</v>
      </c>
      <c r="AG7" s="16">
        <v>18.857142857142858</v>
      </c>
      <c r="AH7" s="16">
        <f t="shared" si="3"/>
        <v>29.92857142857143</v>
      </c>
    </row>
    <row r="8" spans="1:34" ht="15">
      <c r="A8" s="3" t="s">
        <v>24</v>
      </c>
      <c r="B8" s="5" t="s">
        <v>75</v>
      </c>
      <c r="C8" s="6">
        <v>3</v>
      </c>
      <c r="D8" s="6">
        <v>3</v>
      </c>
      <c r="E8" s="6">
        <v>2</v>
      </c>
      <c r="F8" s="6">
        <v>5</v>
      </c>
      <c r="G8" s="6">
        <v>8</v>
      </c>
      <c r="H8" s="6">
        <v>1</v>
      </c>
      <c r="I8" s="6">
        <v>3</v>
      </c>
      <c r="J8" s="6">
        <v>2</v>
      </c>
      <c r="K8" s="6">
        <v>2</v>
      </c>
      <c r="L8" s="6">
        <v>0</v>
      </c>
      <c r="M8" s="6">
        <v>3</v>
      </c>
      <c r="N8" s="6">
        <v>10</v>
      </c>
      <c r="O8" s="6">
        <v>5</v>
      </c>
      <c r="P8" s="5">
        <f t="shared" si="0"/>
        <v>47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>
        <f t="shared" si="1"/>
        <v>0</v>
      </c>
      <c r="AF8" s="13">
        <f t="shared" si="2"/>
        <v>47</v>
      </c>
      <c r="AG8" s="16">
        <v>22</v>
      </c>
      <c r="AH8" s="16">
        <f t="shared" si="3"/>
        <v>34.5</v>
      </c>
    </row>
    <row r="9" spans="1:34" ht="15">
      <c r="A9" s="3" t="s">
        <v>25</v>
      </c>
      <c r="B9" s="1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5">
        <f t="shared" si="0"/>
        <v>0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>
        <f t="shared" si="1"/>
        <v>0</v>
      </c>
      <c r="AF9" s="13">
        <f t="shared" si="2"/>
        <v>0</v>
      </c>
      <c r="AG9" s="16"/>
      <c r="AH9" s="16">
        <f t="shared" si="3"/>
        <v>0</v>
      </c>
    </row>
    <row r="10" spans="1:34" ht="15">
      <c r="A10" s="3" t="s">
        <v>26</v>
      </c>
      <c r="B10" s="1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5">
        <f t="shared" si="0"/>
        <v>0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>
        <f t="shared" si="1"/>
        <v>0</v>
      </c>
      <c r="AF10" s="13">
        <f t="shared" si="2"/>
        <v>0</v>
      </c>
      <c r="AG10" s="16"/>
      <c r="AH10" s="16">
        <f t="shared" si="3"/>
        <v>0</v>
      </c>
    </row>
    <row r="11" spans="1:34" ht="15">
      <c r="A11" s="3" t="s">
        <v>27</v>
      </c>
      <c r="B11" s="1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5">
        <f t="shared" si="0"/>
        <v>0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>
        <f t="shared" si="1"/>
        <v>0</v>
      </c>
      <c r="AF11" s="13">
        <f t="shared" si="2"/>
        <v>0</v>
      </c>
      <c r="AG11" s="16"/>
      <c r="AH11" s="16">
        <f t="shared" si="3"/>
        <v>0</v>
      </c>
    </row>
    <row r="12" spans="1:34" ht="15">
      <c r="A12" s="3" t="s">
        <v>28</v>
      </c>
      <c r="B12" s="1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5">
        <f t="shared" si="0"/>
        <v>0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>
        <f t="shared" si="1"/>
        <v>0</v>
      </c>
      <c r="AF12" s="13">
        <f t="shared" si="2"/>
        <v>0</v>
      </c>
      <c r="AG12" s="16"/>
      <c r="AH12" s="16">
        <f t="shared" si="3"/>
        <v>0</v>
      </c>
    </row>
    <row r="13" spans="1:34" ht="15">
      <c r="A13" s="3" t="s">
        <v>29</v>
      </c>
      <c r="B13" s="5" t="s">
        <v>76</v>
      </c>
      <c r="C13" s="6">
        <v>4</v>
      </c>
      <c r="D13" s="6">
        <v>0</v>
      </c>
      <c r="E13" s="6">
        <v>2</v>
      </c>
      <c r="F13" s="6">
        <v>5</v>
      </c>
      <c r="G13" s="6">
        <v>9</v>
      </c>
      <c r="H13" s="6">
        <v>2</v>
      </c>
      <c r="I13" s="6">
        <v>4</v>
      </c>
      <c r="J13" s="6">
        <v>1</v>
      </c>
      <c r="K13" s="6">
        <v>2</v>
      </c>
      <c r="L13" s="6">
        <v>0</v>
      </c>
      <c r="M13" s="6">
        <v>3</v>
      </c>
      <c r="N13" s="6">
        <v>10</v>
      </c>
      <c r="O13" s="6"/>
      <c r="P13" s="5">
        <f t="shared" si="0"/>
        <v>42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>
        <f t="shared" si="1"/>
        <v>0</v>
      </c>
      <c r="AF13" s="13">
        <f t="shared" si="2"/>
        <v>42</v>
      </c>
      <c r="AG13" s="16">
        <v>15.714285714285714</v>
      </c>
      <c r="AH13" s="16">
        <f t="shared" si="3"/>
        <v>28.857142857142858</v>
      </c>
    </row>
    <row r="14" spans="1:34" ht="15">
      <c r="A14" s="3" t="s">
        <v>30</v>
      </c>
      <c r="B14" s="5" t="s">
        <v>77</v>
      </c>
      <c r="C14" s="6">
        <v>5</v>
      </c>
      <c r="D14" s="6">
        <v>3</v>
      </c>
      <c r="E14" s="6">
        <v>5</v>
      </c>
      <c r="F14" s="6">
        <v>4</v>
      </c>
      <c r="G14" s="6">
        <v>8</v>
      </c>
      <c r="H14" s="6">
        <v>1</v>
      </c>
      <c r="I14" s="6">
        <v>4</v>
      </c>
      <c r="J14" s="6">
        <v>3</v>
      </c>
      <c r="K14" s="6">
        <v>2</v>
      </c>
      <c r="L14" s="6">
        <v>0</v>
      </c>
      <c r="M14" s="6">
        <v>3</v>
      </c>
      <c r="N14" s="6">
        <v>10</v>
      </c>
      <c r="O14" s="6">
        <v>5</v>
      </c>
      <c r="P14" s="5">
        <f t="shared" si="0"/>
        <v>53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>
        <f t="shared" si="1"/>
        <v>0</v>
      </c>
      <c r="AF14" s="13">
        <f t="shared" si="2"/>
        <v>53</v>
      </c>
      <c r="AG14" s="16">
        <v>27.5</v>
      </c>
      <c r="AH14" s="16">
        <f t="shared" si="3"/>
        <v>40.25</v>
      </c>
    </row>
    <row r="15" spans="1:34" ht="15">
      <c r="A15" s="3" t="s">
        <v>31</v>
      </c>
      <c r="B15" s="5" t="s">
        <v>78</v>
      </c>
      <c r="C15" s="6">
        <v>3</v>
      </c>
      <c r="D15" s="6">
        <v>3</v>
      </c>
      <c r="E15" s="6">
        <v>2</v>
      </c>
      <c r="F15" s="6">
        <v>5</v>
      </c>
      <c r="G15" s="6">
        <v>9</v>
      </c>
      <c r="H15" s="6">
        <v>1</v>
      </c>
      <c r="I15" s="6">
        <v>6</v>
      </c>
      <c r="J15" s="6">
        <v>2</v>
      </c>
      <c r="K15" s="6">
        <v>2</v>
      </c>
      <c r="L15" s="6">
        <v>0</v>
      </c>
      <c r="M15" s="6">
        <v>3</v>
      </c>
      <c r="N15" s="6">
        <v>10</v>
      </c>
      <c r="O15" s="6"/>
      <c r="P15" s="5">
        <f t="shared" si="0"/>
        <v>46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>
        <f t="shared" si="1"/>
        <v>0</v>
      </c>
      <c r="AF15" s="13">
        <f t="shared" si="2"/>
        <v>46</v>
      </c>
      <c r="AG15" s="16">
        <v>49.5</v>
      </c>
      <c r="AH15" s="16">
        <f t="shared" si="3"/>
        <v>47.75</v>
      </c>
    </row>
    <row r="16" spans="1:34" ht="15">
      <c r="A16" s="3" t="s">
        <v>32</v>
      </c>
      <c r="B16" s="5" t="s">
        <v>79</v>
      </c>
      <c r="C16" s="6">
        <v>3</v>
      </c>
      <c r="D16" s="6">
        <v>3</v>
      </c>
      <c r="E16" s="6">
        <v>4</v>
      </c>
      <c r="F16" s="6">
        <v>5</v>
      </c>
      <c r="G16" s="6">
        <v>9</v>
      </c>
      <c r="H16" s="6">
        <v>2</v>
      </c>
      <c r="I16" s="6">
        <v>6</v>
      </c>
      <c r="J16" s="6">
        <v>2</v>
      </c>
      <c r="K16" s="6">
        <v>2</v>
      </c>
      <c r="L16" s="6">
        <v>0</v>
      </c>
      <c r="M16" s="6">
        <v>3</v>
      </c>
      <c r="N16" s="6"/>
      <c r="O16" s="6">
        <v>5</v>
      </c>
      <c r="P16" s="5">
        <f t="shared" si="0"/>
        <v>44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>
        <f t="shared" si="1"/>
        <v>0</v>
      </c>
      <c r="AF16" s="13">
        <f t="shared" si="2"/>
        <v>44</v>
      </c>
      <c r="AG16" s="16">
        <v>26.4</v>
      </c>
      <c r="AH16" s="16">
        <f t="shared" si="3"/>
        <v>35.2</v>
      </c>
    </row>
    <row r="17" spans="1:34" ht="15">
      <c r="A17" s="3" t="s">
        <v>33</v>
      </c>
      <c r="B17" s="5" t="s">
        <v>78</v>
      </c>
      <c r="C17" s="6">
        <v>3</v>
      </c>
      <c r="D17" s="6">
        <v>3</v>
      </c>
      <c r="E17" s="6">
        <v>2</v>
      </c>
      <c r="F17" s="6">
        <v>5</v>
      </c>
      <c r="G17" s="6">
        <v>8</v>
      </c>
      <c r="H17" s="6">
        <v>2</v>
      </c>
      <c r="I17" s="6">
        <v>6</v>
      </c>
      <c r="J17" s="6">
        <v>2</v>
      </c>
      <c r="K17" s="6">
        <v>2</v>
      </c>
      <c r="L17" s="25">
        <v>5</v>
      </c>
      <c r="M17" s="6">
        <v>3</v>
      </c>
      <c r="N17" s="6">
        <v>10</v>
      </c>
      <c r="O17" s="6">
        <v>5</v>
      </c>
      <c r="P17" s="5">
        <f t="shared" si="0"/>
        <v>56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>
        <f t="shared" si="1"/>
        <v>0</v>
      </c>
      <c r="AF17" s="13">
        <f t="shared" si="2"/>
        <v>56</v>
      </c>
      <c r="AG17" s="16">
        <v>22</v>
      </c>
      <c r="AH17" s="16">
        <f t="shared" si="3"/>
        <v>39</v>
      </c>
    </row>
    <row r="18" spans="1:34" ht="15">
      <c r="A18" s="3" t="s">
        <v>34</v>
      </c>
      <c r="B18" s="5" t="s">
        <v>80</v>
      </c>
      <c r="C18" s="6">
        <v>3</v>
      </c>
      <c r="D18" s="6">
        <v>3</v>
      </c>
      <c r="E18" s="6">
        <v>0</v>
      </c>
      <c r="F18" s="6">
        <v>5</v>
      </c>
      <c r="G18" s="6">
        <v>8</v>
      </c>
      <c r="H18" s="6">
        <v>1</v>
      </c>
      <c r="I18" s="6">
        <v>3</v>
      </c>
      <c r="J18" s="6">
        <v>2</v>
      </c>
      <c r="K18" s="6">
        <v>2</v>
      </c>
      <c r="L18" s="25">
        <v>0</v>
      </c>
      <c r="M18" s="6">
        <v>3</v>
      </c>
      <c r="N18" s="6">
        <v>10</v>
      </c>
      <c r="O18" s="6">
        <v>5</v>
      </c>
      <c r="P18" s="5">
        <f t="shared" si="0"/>
        <v>45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>
        <f t="shared" si="1"/>
        <v>0</v>
      </c>
      <c r="AF18" s="13">
        <f t="shared" si="2"/>
        <v>45</v>
      </c>
      <c r="AG18" s="16">
        <v>19.411764705882355</v>
      </c>
      <c r="AH18" s="16">
        <f t="shared" si="3"/>
        <v>32.205882352941174</v>
      </c>
    </row>
    <row r="19" spans="1:34" ht="15">
      <c r="A19" s="3" t="s">
        <v>35</v>
      </c>
      <c r="B19" s="5" t="s">
        <v>81</v>
      </c>
      <c r="C19" s="6">
        <v>4</v>
      </c>
      <c r="D19" s="6">
        <v>0</v>
      </c>
      <c r="E19" s="6">
        <v>0</v>
      </c>
      <c r="F19" s="6">
        <v>0</v>
      </c>
      <c r="G19" s="6">
        <v>9</v>
      </c>
      <c r="H19" s="6">
        <v>1</v>
      </c>
      <c r="I19" s="6">
        <v>3</v>
      </c>
      <c r="J19" s="6">
        <v>2</v>
      </c>
      <c r="K19" s="6">
        <v>2</v>
      </c>
      <c r="L19" s="25">
        <v>0</v>
      </c>
      <c r="M19" s="6">
        <v>3</v>
      </c>
      <c r="N19" s="6">
        <v>10</v>
      </c>
      <c r="O19" s="6"/>
      <c r="P19" s="5">
        <f t="shared" si="0"/>
        <v>34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>
        <f t="shared" si="1"/>
        <v>0</v>
      </c>
      <c r="AF19" s="13">
        <f t="shared" si="2"/>
        <v>34</v>
      </c>
      <c r="AG19" s="16">
        <v>14.142857142857142</v>
      </c>
      <c r="AH19" s="16">
        <f t="shared" si="3"/>
        <v>24.07142857142857</v>
      </c>
    </row>
    <row r="20" spans="1:34" ht="15">
      <c r="A20" s="4" t="s">
        <v>36</v>
      </c>
      <c r="B20" s="5" t="s">
        <v>82</v>
      </c>
      <c r="C20" s="6">
        <v>3</v>
      </c>
      <c r="D20" s="6">
        <v>3</v>
      </c>
      <c r="E20" s="6">
        <v>4</v>
      </c>
      <c r="F20" s="6">
        <v>2</v>
      </c>
      <c r="G20" s="6">
        <v>8</v>
      </c>
      <c r="H20" s="6">
        <v>1</v>
      </c>
      <c r="I20" s="6">
        <v>6</v>
      </c>
      <c r="J20" s="6">
        <v>2</v>
      </c>
      <c r="K20" s="6">
        <v>2</v>
      </c>
      <c r="L20" s="25">
        <v>0</v>
      </c>
      <c r="M20" s="6">
        <v>3</v>
      </c>
      <c r="N20" s="6">
        <v>10</v>
      </c>
      <c r="O20" s="6"/>
      <c r="P20" s="5">
        <f t="shared" si="0"/>
        <v>44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>
        <f t="shared" si="1"/>
        <v>0</v>
      </c>
      <c r="AF20" s="13">
        <f t="shared" si="2"/>
        <v>44</v>
      </c>
      <c r="AG20" s="16">
        <v>13.2</v>
      </c>
      <c r="AH20" s="16">
        <f t="shared" si="3"/>
        <v>28.6</v>
      </c>
    </row>
    <row r="21" spans="1:34" ht="15">
      <c r="A21" s="3" t="s">
        <v>37</v>
      </c>
      <c r="B21" s="5" t="s">
        <v>83</v>
      </c>
      <c r="C21" s="6">
        <v>5</v>
      </c>
      <c r="D21" s="6">
        <v>3</v>
      </c>
      <c r="E21" s="6">
        <v>5</v>
      </c>
      <c r="F21" s="6">
        <v>5</v>
      </c>
      <c r="G21" s="6">
        <v>8</v>
      </c>
      <c r="H21" s="6">
        <v>2</v>
      </c>
      <c r="I21" s="6">
        <v>6</v>
      </c>
      <c r="J21" s="6">
        <v>2</v>
      </c>
      <c r="K21" s="6">
        <v>2</v>
      </c>
      <c r="L21" s="25">
        <v>3</v>
      </c>
      <c r="M21" s="6">
        <v>3</v>
      </c>
      <c r="N21" s="6">
        <v>10</v>
      </c>
      <c r="O21" s="6">
        <v>5</v>
      </c>
      <c r="P21" s="5">
        <f t="shared" si="0"/>
        <v>59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>
        <f t="shared" si="1"/>
        <v>0</v>
      </c>
      <c r="AF21" s="13">
        <f t="shared" si="2"/>
        <v>59</v>
      </c>
      <c r="AG21" s="16">
        <v>33</v>
      </c>
      <c r="AH21" s="16">
        <f t="shared" si="3"/>
        <v>46</v>
      </c>
    </row>
    <row r="22" spans="1:34" ht="15">
      <c r="A22" s="3" t="s">
        <v>38</v>
      </c>
      <c r="B22" s="14"/>
      <c r="C22" s="6"/>
      <c r="D22" s="6"/>
      <c r="E22" s="6"/>
      <c r="F22" s="6"/>
      <c r="G22" s="6"/>
      <c r="H22" s="6"/>
      <c r="I22" s="6"/>
      <c r="J22" s="6"/>
      <c r="K22" s="6"/>
      <c r="L22" s="25"/>
      <c r="M22" s="6"/>
      <c r="N22" s="6"/>
      <c r="O22" s="6"/>
      <c r="P22" s="5">
        <f t="shared" si="0"/>
        <v>0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>
        <f t="shared" si="1"/>
        <v>0</v>
      </c>
      <c r="AF22" s="13">
        <f t="shared" si="2"/>
        <v>0</v>
      </c>
      <c r="AG22" s="16"/>
      <c r="AH22" s="16">
        <f t="shared" si="3"/>
        <v>0</v>
      </c>
    </row>
    <row r="23" spans="1:34" ht="15">
      <c r="A23" s="3" t="s">
        <v>39</v>
      </c>
      <c r="B23" s="5" t="s">
        <v>84</v>
      </c>
      <c r="C23" s="6">
        <v>3</v>
      </c>
      <c r="D23" s="6">
        <v>3</v>
      </c>
      <c r="E23" s="6">
        <v>4</v>
      </c>
      <c r="F23" s="6">
        <v>5</v>
      </c>
      <c r="G23" s="6">
        <v>9</v>
      </c>
      <c r="H23" s="6">
        <v>2</v>
      </c>
      <c r="I23" s="6">
        <v>6</v>
      </c>
      <c r="J23" s="6">
        <v>2</v>
      </c>
      <c r="K23" s="6">
        <v>2</v>
      </c>
      <c r="L23" s="25">
        <v>0</v>
      </c>
      <c r="M23" s="6">
        <v>3</v>
      </c>
      <c r="N23" s="6">
        <v>10</v>
      </c>
      <c r="O23" s="6">
        <v>5</v>
      </c>
      <c r="P23" s="5">
        <f t="shared" si="0"/>
        <v>54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>
        <f t="shared" si="1"/>
        <v>0</v>
      </c>
      <c r="AF23" s="13">
        <f t="shared" si="2"/>
        <v>54</v>
      </c>
      <c r="AG23" s="16">
        <v>18</v>
      </c>
      <c r="AH23" s="16">
        <f t="shared" si="3"/>
        <v>36</v>
      </c>
    </row>
    <row r="24" spans="1:34" ht="15">
      <c r="A24" s="3" t="s">
        <v>40</v>
      </c>
      <c r="B24" s="5" t="s">
        <v>85</v>
      </c>
      <c r="C24" s="6">
        <v>4</v>
      </c>
      <c r="D24" s="6">
        <v>3</v>
      </c>
      <c r="E24" s="6">
        <v>4</v>
      </c>
      <c r="F24" s="6">
        <v>4</v>
      </c>
      <c r="G24" s="6">
        <v>8</v>
      </c>
      <c r="H24" s="6">
        <v>2</v>
      </c>
      <c r="I24" s="6">
        <v>6</v>
      </c>
      <c r="J24" s="6">
        <v>3</v>
      </c>
      <c r="K24" s="6">
        <v>2</v>
      </c>
      <c r="L24" s="25">
        <v>5</v>
      </c>
      <c r="M24" s="6">
        <v>3</v>
      </c>
      <c r="N24" s="6">
        <v>10</v>
      </c>
      <c r="O24" s="6">
        <v>5</v>
      </c>
      <c r="P24" s="5">
        <f t="shared" si="0"/>
        <v>59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>
        <f t="shared" si="1"/>
        <v>0</v>
      </c>
      <c r="AF24" s="13">
        <f t="shared" si="2"/>
        <v>59</v>
      </c>
      <c r="AG24" s="16">
        <v>18.48</v>
      </c>
      <c r="AH24" s="16">
        <f t="shared" si="3"/>
        <v>38.74</v>
      </c>
    </row>
    <row r="25" spans="1:34" ht="15">
      <c r="A25" s="3" t="s">
        <v>41</v>
      </c>
      <c r="B25" s="5" t="s">
        <v>86</v>
      </c>
      <c r="C25" s="6">
        <v>2</v>
      </c>
      <c r="D25" s="6">
        <v>3</v>
      </c>
      <c r="E25" s="6">
        <v>3</v>
      </c>
      <c r="F25" s="6">
        <v>5</v>
      </c>
      <c r="G25" s="6">
        <v>8</v>
      </c>
      <c r="H25" s="6">
        <v>2</v>
      </c>
      <c r="I25" s="6">
        <v>4</v>
      </c>
      <c r="J25" s="6">
        <v>1</v>
      </c>
      <c r="K25" s="6">
        <v>2</v>
      </c>
      <c r="L25" s="25">
        <v>0</v>
      </c>
      <c r="M25" s="6">
        <v>3</v>
      </c>
      <c r="N25" s="6"/>
      <c r="O25" s="6"/>
      <c r="P25" s="5">
        <f t="shared" si="0"/>
        <v>33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>
        <f t="shared" si="1"/>
        <v>0</v>
      </c>
      <c r="AF25" s="13">
        <f t="shared" si="2"/>
        <v>33</v>
      </c>
      <c r="AG25" s="16">
        <v>24</v>
      </c>
      <c r="AH25" s="16">
        <f t="shared" si="3"/>
        <v>28.5</v>
      </c>
    </row>
    <row r="26" spans="1:34" ht="15">
      <c r="A26" s="3" t="s">
        <v>42</v>
      </c>
      <c r="B26" s="1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5">
        <f t="shared" si="0"/>
        <v>0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>
        <f t="shared" si="1"/>
        <v>0</v>
      </c>
      <c r="AF26" s="13">
        <f t="shared" si="2"/>
        <v>0</v>
      </c>
      <c r="AG26" s="16"/>
      <c r="AH26" s="16">
        <f t="shared" si="3"/>
        <v>0</v>
      </c>
    </row>
    <row r="27" spans="1:34" ht="15">
      <c r="A27" s="3" t="s">
        <v>43</v>
      </c>
      <c r="B27" s="5" t="s">
        <v>87</v>
      </c>
      <c r="C27" s="6">
        <v>5</v>
      </c>
      <c r="D27" s="6">
        <v>3</v>
      </c>
      <c r="E27" s="6">
        <v>5</v>
      </c>
      <c r="F27" s="6">
        <v>5</v>
      </c>
      <c r="G27" s="6">
        <v>9</v>
      </c>
      <c r="H27" s="6">
        <v>3</v>
      </c>
      <c r="I27" s="6">
        <v>4</v>
      </c>
      <c r="J27" s="6">
        <v>3</v>
      </c>
      <c r="K27" s="6">
        <v>2</v>
      </c>
      <c r="L27" s="6">
        <v>5</v>
      </c>
      <c r="M27" s="6">
        <v>3</v>
      </c>
      <c r="N27" s="6">
        <v>10</v>
      </c>
      <c r="O27" s="6">
        <v>5</v>
      </c>
      <c r="P27" s="5">
        <f t="shared" si="0"/>
        <v>62</v>
      </c>
      <c r="Q27" s="5"/>
      <c r="R27" s="5">
        <v>-10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>
        <f t="shared" si="1"/>
        <v>-10</v>
      </c>
      <c r="AF27" s="13">
        <f t="shared" si="2"/>
        <v>52</v>
      </c>
      <c r="AG27" s="16">
        <v>35.53846153846154</v>
      </c>
      <c r="AH27" s="16">
        <f t="shared" si="3"/>
        <v>43.769230769230774</v>
      </c>
    </row>
    <row r="28" spans="1:34" ht="15">
      <c r="A28" s="3" t="s">
        <v>44</v>
      </c>
      <c r="B28" s="1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5">
        <f t="shared" si="0"/>
        <v>0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>
        <f t="shared" si="1"/>
        <v>0</v>
      </c>
      <c r="AF28" s="13">
        <f t="shared" si="2"/>
        <v>0</v>
      </c>
      <c r="AG28" s="16"/>
      <c r="AH28" s="16">
        <f t="shared" si="3"/>
        <v>0</v>
      </c>
    </row>
    <row r="29" spans="1:34" ht="15">
      <c r="A29" s="3" t="s">
        <v>45</v>
      </c>
      <c r="B29" s="1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5">
        <f t="shared" si="0"/>
        <v>0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>
        <f t="shared" si="1"/>
        <v>0</v>
      </c>
      <c r="AF29" s="13">
        <f t="shared" si="2"/>
        <v>0</v>
      </c>
      <c r="AG29" s="16"/>
      <c r="AH29" s="16">
        <f t="shared" si="3"/>
        <v>0</v>
      </c>
    </row>
    <row r="30" spans="1:34" ht="15">
      <c r="A30" s="3" t="s">
        <v>46</v>
      </c>
      <c r="B30" s="1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>
        <f t="shared" si="0"/>
        <v>0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>
        <f t="shared" si="1"/>
        <v>0</v>
      </c>
      <c r="AF30" s="13">
        <f t="shared" si="2"/>
        <v>0</v>
      </c>
      <c r="AG30" s="16"/>
      <c r="AH30" s="16">
        <f t="shared" si="3"/>
        <v>0</v>
      </c>
    </row>
    <row r="31" spans="1:34" ht="15">
      <c r="A31" s="4" t="s">
        <v>47</v>
      </c>
      <c r="B31" s="6" t="s">
        <v>88</v>
      </c>
      <c r="C31" s="6">
        <v>3</v>
      </c>
      <c r="D31" s="6">
        <v>3</v>
      </c>
      <c r="E31" s="6">
        <v>0</v>
      </c>
      <c r="F31" s="6">
        <v>3</v>
      </c>
      <c r="G31" s="6">
        <v>8</v>
      </c>
      <c r="H31" s="6">
        <v>1</v>
      </c>
      <c r="I31" s="6">
        <v>3</v>
      </c>
      <c r="J31" s="6">
        <v>2</v>
      </c>
      <c r="K31" s="6">
        <v>2</v>
      </c>
      <c r="L31" s="6">
        <v>0</v>
      </c>
      <c r="M31" s="6">
        <v>3</v>
      </c>
      <c r="N31" s="6"/>
      <c r="O31" s="6"/>
      <c r="P31" s="5">
        <f t="shared" si="0"/>
        <v>28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>
        <f t="shared" si="1"/>
        <v>0</v>
      </c>
      <c r="AF31" s="13">
        <f t="shared" si="2"/>
        <v>28</v>
      </c>
      <c r="AG31" s="16">
        <v>13.2</v>
      </c>
      <c r="AH31" s="16">
        <f t="shared" si="3"/>
        <v>20.6</v>
      </c>
    </row>
    <row r="32" spans="1:34" ht="15">
      <c r="A32" s="3" t="s">
        <v>48</v>
      </c>
      <c r="B32" s="1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5">
        <f t="shared" si="0"/>
        <v>0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>
        <f t="shared" si="1"/>
        <v>0</v>
      </c>
      <c r="AF32" s="13">
        <f t="shared" si="2"/>
        <v>0</v>
      </c>
      <c r="AG32" s="16"/>
      <c r="AH32" s="16">
        <f t="shared" si="3"/>
        <v>0</v>
      </c>
    </row>
    <row r="33" spans="1:34" ht="15">
      <c r="A33" s="3" t="s">
        <v>49</v>
      </c>
      <c r="B33" s="5" t="s">
        <v>89</v>
      </c>
      <c r="C33" s="6">
        <v>3</v>
      </c>
      <c r="D33" s="6">
        <v>3</v>
      </c>
      <c r="E33" s="6">
        <v>3</v>
      </c>
      <c r="F33" s="6">
        <v>5</v>
      </c>
      <c r="G33" s="6">
        <v>8</v>
      </c>
      <c r="H33" s="6">
        <v>2</v>
      </c>
      <c r="I33" s="6">
        <v>6</v>
      </c>
      <c r="J33" s="6">
        <v>2</v>
      </c>
      <c r="K33" s="6">
        <v>2</v>
      </c>
      <c r="L33" s="6">
        <v>0</v>
      </c>
      <c r="M33" s="6">
        <v>3</v>
      </c>
      <c r="N33" s="6">
        <v>10</v>
      </c>
      <c r="O33" s="6">
        <v>5</v>
      </c>
      <c r="P33" s="5">
        <f t="shared" si="0"/>
        <v>52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>
        <f t="shared" si="1"/>
        <v>0</v>
      </c>
      <c r="AF33" s="13">
        <f t="shared" si="2"/>
        <v>52</v>
      </c>
      <c r="AG33" s="16">
        <v>22</v>
      </c>
      <c r="AH33" s="16">
        <f t="shared" si="3"/>
        <v>37</v>
      </c>
    </row>
    <row r="34" spans="1:34" ht="15">
      <c r="A34" s="3" t="s">
        <v>50</v>
      </c>
      <c r="B34" s="5" t="s">
        <v>90</v>
      </c>
      <c r="C34" s="6">
        <v>5</v>
      </c>
      <c r="D34" s="6">
        <v>3</v>
      </c>
      <c r="E34" s="6">
        <v>5</v>
      </c>
      <c r="F34" s="6">
        <v>5</v>
      </c>
      <c r="G34" s="6">
        <v>9</v>
      </c>
      <c r="H34" s="6">
        <v>3</v>
      </c>
      <c r="I34" s="6">
        <v>5</v>
      </c>
      <c r="J34" s="6">
        <v>2</v>
      </c>
      <c r="K34" s="6">
        <v>2</v>
      </c>
      <c r="L34" s="6">
        <v>0</v>
      </c>
      <c r="M34" s="6">
        <v>3</v>
      </c>
      <c r="N34" s="6">
        <v>10</v>
      </c>
      <c r="O34" s="6">
        <v>5</v>
      </c>
      <c r="P34" s="5">
        <f t="shared" si="0"/>
        <v>57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>
        <f t="shared" si="1"/>
        <v>0</v>
      </c>
      <c r="AF34" s="13">
        <f t="shared" si="2"/>
        <v>57</v>
      </c>
      <c r="AG34" s="16">
        <v>17.76923076923077</v>
      </c>
      <c r="AH34" s="16">
        <f t="shared" si="3"/>
        <v>37.38461538461539</v>
      </c>
    </row>
    <row r="35" spans="1:34" ht="15">
      <c r="A35" s="3" t="s">
        <v>51</v>
      </c>
      <c r="B35" s="1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5">
        <f t="shared" si="0"/>
        <v>0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>
        <f t="shared" si="1"/>
        <v>0</v>
      </c>
      <c r="AF35" s="13">
        <f t="shared" si="2"/>
        <v>0</v>
      </c>
      <c r="AG35" s="16"/>
      <c r="AH35" s="16">
        <f t="shared" si="3"/>
        <v>0</v>
      </c>
    </row>
    <row r="36" spans="1:34" ht="15">
      <c r="A36" s="3" t="s">
        <v>52</v>
      </c>
      <c r="B36" s="5" t="s">
        <v>91</v>
      </c>
      <c r="C36" s="6">
        <v>4</v>
      </c>
      <c r="D36" s="6">
        <v>0</v>
      </c>
      <c r="E36" s="6">
        <v>4</v>
      </c>
      <c r="F36" s="6">
        <v>3</v>
      </c>
      <c r="G36" s="6">
        <v>9</v>
      </c>
      <c r="H36" s="6">
        <v>3</v>
      </c>
      <c r="I36" s="6">
        <v>6</v>
      </c>
      <c r="J36" s="6">
        <v>2</v>
      </c>
      <c r="K36" s="6">
        <v>2</v>
      </c>
      <c r="L36" s="6">
        <v>2</v>
      </c>
      <c r="M36" s="6">
        <v>3</v>
      </c>
      <c r="N36" s="6">
        <v>10</v>
      </c>
      <c r="O36" s="6">
        <v>5</v>
      </c>
      <c r="P36" s="5">
        <f t="shared" si="0"/>
        <v>53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>
        <f t="shared" si="1"/>
        <v>0</v>
      </c>
      <c r="AF36" s="13">
        <f t="shared" si="2"/>
        <v>53</v>
      </c>
      <c r="AG36" s="16">
        <v>13.2</v>
      </c>
      <c r="AH36" s="16">
        <f t="shared" si="3"/>
        <v>33.1</v>
      </c>
    </row>
    <row r="37" spans="1:34" ht="15">
      <c r="A37" s="3" t="s">
        <v>53</v>
      </c>
      <c r="B37" s="5" t="s">
        <v>92</v>
      </c>
      <c r="C37" s="6">
        <v>3</v>
      </c>
      <c r="D37" s="6">
        <v>3</v>
      </c>
      <c r="E37" s="6">
        <v>4</v>
      </c>
      <c r="F37" s="6">
        <v>4</v>
      </c>
      <c r="G37" s="6">
        <v>9</v>
      </c>
      <c r="H37" s="6">
        <v>2</v>
      </c>
      <c r="I37" s="6">
        <v>6</v>
      </c>
      <c r="J37" s="6">
        <v>2</v>
      </c>
      <c r="K37" s="6">
        <v>2</v>
      </c>
      <c r="L37" s="6">
        <v>0</v>
      </c>
      <c r="M37" s="6">
        <v>3</v>
      </c>
      <c r="N37" s="6">
        <v>10</v>
      </c>
      <c r="O37" s="6">
        <v>5</v>
      </c>
      <c r="P37" s="5">
        <f t="shared" si="0"/>
        <v>53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>
        <f t="shared" si="1"/>
        <v>0</v>
      </c>
      <c r="AF37" s="13">
        <f t="shared" si="2"/>
        <v>53</v>
      </c>
      <c r="AG37" s="16">
        <v>24.75</v>
      </c>
      <c r="AH37" s="16">
        <f t="shared" si="3"/>
        <v>38.875</v>
      </c>
    </row>
    <row r="38" spans="1:34" ht="15">
      <c r="A38" s="3" t="s">
        <v>54</v>
      </c>
      <c r="B38" s="5" t="s">
        <v>93</v>
      </c>
      <c r="C38" s="6">
        <v>2</v>
      </c>
      <c r="D38" s="6">
        <v>3</v>
      </c>
      <c r="E38" s="6">
        <v>2</v>
      </c>
      <c r="F38" s="6">
        <v>5</v>
      </c>
      <c r="G38" s="6">
        <v>9</v>
      </c>
      <c r="H38" s="6">
        <v>3</v>
      </c>
      <c r="I38" s="6">
        <v>6</v>
      </c>
      <c r="J38" s="6">
        <v>2</v>
      </c>
      <c r="K38" s="6">
        <v>2</v>
      </c>
      <c r="L38" s="6">
        <v>0</v>
      </c>
      <c r="M38" s="6">
        <v>3</v>
      </c>
      <c r="N38" s="6"/>
      <c r="O38" s="6"/>
      <c r="P38" s="5">
        <f t="shared" si="0"/>
        <v>37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>
        <f t="shared" si="1"/>
        <v>0</v>
      </c>
      <c r="AF38" s="13">
        <f t="shared" si="2"/>
        <v>37</v>
      </c>
      <c r="AG38" s="16">
        <v>13.2</v>
      </c>
      <c r="AH38" s="16">
        <f t="shared" si="3"/>
        <v>25.1</v>
      </c>
    </row>
    <row r="39" spans="1:34" ht="15">
      <c r="A39" s="3" t="s">
        <v>55</v>
      </c>
      <c r="B39" s="1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5">
        <f t="shared" si="0"/>
        <v>0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>
        <f t="shared" si="1"/>
        <v>0</v>
      </c>
      <c r="AF39" s="13">
        <f t="shared" si="2"/>
        <v>0</v>
      </c>
      <c r="AG39" s="16"/>
      <c r="AH39" s="16">
        <f t="shared" si="3"/>
        <v>0</v>
      </c>
    </row>
    <row r="40" spans="1:34" ht="15">
      <c r="A40" s="3" t="s">
        <v>56</v>
      </c>
      <c r="B40" s="5" t="s">
        <v>94</v>
      </c>
      <c r="C40" s="6">
        <v>5</v>
      </c>
      <c r="D40" s="6">
        <v>3</v>
      </c>
      <c r="E40" s="6">
        <v>5</v>
      </c>
      <c r="F40" s="6">
        <v>4</v>
      </c>
      <c r="G40" s="6">
        <v>8</v>
      </c>
      <c r="H40" s="6">
        <v>2</v>
      </c>
      <c r="I40" s="6">
        <v>6</v>
      </c>
      <c r="J40" s="6">
        <v>2</v>
      </c>
      <c r="K40" s="6">
        <v>2</v>
      </c>
      <c r="L40" s="6">
        <v>0</v>
      </c>
      <c r="M40" s="6">
        <v>3</v>
      </c>
      <c r="N40" s="6">
        <v>10</v>
      </c>
      <c r="O40" s="6">
        <v>5</v>
      </c>
      <c r="P40" s="5">
        <f t="shared" si="0"/>
        <v>55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>
        <f t="shared" si="1"/>
        <v>0</v>
      </c>
      <c r="AF40" s="13">
        <f t="shared" si="2"/>
        <v>55</v>
      </c>
      <c r="AG40" s="16">
        <v>28.285714285714285</v>
      </c>
      <c r="AH40" s="16">
        <f t="shared" si="3"/>
        <v>41.64285714285714</v>
      </c>
    </row>
    <row r="41" spans="1:34" ht="15">
      <c r="A41" s="4" t="s">
        <v>57</v>
      </c>
      <c r="B41" s="5" t="s">
        <v>95</v>
      </c>
      <c r="C41" s="6">
        <v>5</v>
      </c>
      <c r="D41" s="6">
        <v>3</v>
      </c>
      <c r="E41" s="6">
        <v>4</v>
      </c>
      <c r="F41" s="6">
        <v>5</v>
      </c>
      <c r="G41" s="6">
        <v>9</v>
      </c>
      <c r="H41" s="6">
        <v>3</v>
      </c>
      <c r="I41" s="6">
        <v>6</v>
      </c>
      <c r="J41" s="6">
        <v>2</v>
      </c>
      <c r="K41" s="6">
        <v>2</v>
      </c>
      <c r="L41" s="6">
        <v>0</v>
      </c>
      <c r="M41" s="6">
        <v>3</v>
      </c>
      <c r="N41" s="6">
        <v>10</v>
      </c>
      <c r="O41" s="6">
        <v>5</v>
      </c>
      <c r="P41" s="5">
        <f t="shared" si="0"/>
        <v>57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>
        <f t="shared" si="1"/>
        <v>0</v>
      </c>
      <c r="AF41" s="13">
        <f t="shared" si="2"/>
        <v>57</v>
      </c>
      <c r="AG41" s="16">
        <v>39.6</v>
      </c>
      <c r="AH41" s="16">
        <f t="shared" si="3"/>
        <v>48.3</v>
      </c>
    </row>
  </sheetData>
  <sheetProtection/>
  <printOptions/>
  <pageMargins left="0.4724409448818898" right="0.3937007874015748" top="0.5118110236220472" bottom="0.5118110236220472" header="0.31496062992125984" footer="0.31496062992125984"/>
  <pageSetup fitToHeight="3" fitToWidth="2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25">
      <selection activeCell="D3" sqref="D3"/>
    </sheetView>
  </sheetViews>
  <sheetFormatPr defaultColWidth="9.140625" defaultRowHeight="15"/>
  <cols>
    <col min="1" max="1" width="13.00390625" style="0" customWidth="1"/>
    <col min="2" max="2" width="14.57421875" style="0" customWidth="1"/>
    <col min="3" max="3" width="24.7109375" style="0" customWidth="1"/>
    <col min="6" max="6" width="12.140625" style="0" customWidth="1"/>
    <col min="12" max="12" width="8.57421875" style="0" customWidth="1"/>
  </cols>
  <sheetData>
    <row r="1" ht="15">
      <c r="D1" s="27" t="s">
        <v>113</v>
      </c>
    </row>
    <row r="2" spans="1:3" ht="15">
      <c r="A2" s="28" t="s">
        <v>1</v>
      </c>
      <c r="B2" s="28" t="s">
        <v>114</v>
      </c>
      <c r="C2" s="28" t="s">
        <v>115</v>
      </c>
    </row>
    <row r="3" spans="1:18" ht="30">
      <c r="A3" s="5" t="s">
        <v>18</v>
      </c>
      <c r="B3" s="16">
        <v>1.75</v>
      </c>
      <c r="C3" s="29">
        <f>66/B3</f>
        <v>37.714285714285715</v>
      </c>
      <c r="F3" s="30" t="s">
        <v>116</v>
      </c>
      <c r="G3" s="30" t="s">
        <v>117</v>
      </c>
      <c r="H3" s="21" t="s">
        <v>18</v>
      </c>
      <c r="I3" s="21" t="s">
        <v>19</v>
      </c>
      <c r="J3" s="21" t="s">
        <v>29</v>
      </c>
      <c r="K3" s="21" t="s">
        <v>30</v>
      </c>
      <c r="L3" s="21" t="s">
        <v>34</v>
      </c>
      <c r="M3" s="21" t="s">
        <v>49</v>
      </c>
      <c r="N3" s="3" t="s">
        <v>42</v>
      </c>
      <c r="O3" s="3" t="s">
        <v>45</v>
      </c>
      <c r="P3" s="3" t="s">
        <v>48</v>
      </c>
      <c r="Q3" s="3" t="s">
        <v>46</v>
      </c>
      <c r="R3" s="4" t="s">
        <v>114</v>
      </c>
    </row>
    <row r="4" spans="1:18" ht="15">
      <c r="A4" s="5" t="s">
        <v>19</v>
      </c>
      <c r="B4" s="16">
        <v>2</v>
      </c>
      <c r="C4" s="29">
        <f>66/B4</f>
        <v>33</v>
      </c>
      <c r="F4" s="30" t="s">
        <v>118</v>
      </c>
      <c r="G4" s="21" t="s">
        <v>18</v>
      </c>
      <c r="H4" s="31"/>
      <c r="I4" s="5"/>
      <c r="J4" s="5">
        <v>1</v>
      </c>
      <c r="K4" s="32">
        <v>3</v>
      </c>
      <c r="L4" s="6">
        <v>2</v>
      </c>
      <c r="M4" s="5">
        <v>1</v>
      </c>
      <c r="N4" s="5"/>
      <c r="O4" s="33"/>
      <c r="P4" s="5"/>
      <c r="Q4" s="5"/>
      <c r="R4" s="16">
        <f aca="true" t="shared" si="0" ref="R4:R9">AVERAGE(H4:Q4)</f>
        <v>1.75</v>
      </c>
    </row>
    <row r="5" spans="1:18" ht="15">
      <c r="A5" s="5" t="s">
        <v>20</v>
      </c>
      <c r="B5" s="16">
        <v>2.7142857142857144</v>
      </c>
      <c r="C5" s="29">
        <f>66/B5</f>
        <v>24.31578947368421</v>
      </c>
      <c r="F5" s="30" t="s">
        <v>118</v>
      </c>
      <c r="G5" s="21" t="s">
        <v>19</v>
      </c>
      <c r="H5" s="6">
        <v>1</v>
      </c>
      <c r="I5" s="31"/>
      <c r="J5" s="5"/>
      <c r="K5" s="32">
        <v>1</v>
      </c>
      <c r="L5" s="6">
        <v>3</v>
      </c>
      <c r="M5" s="5">
        <v>3</v>
      </c>
      <c r="N5" s="5"/>
      <c r="O5" s="33"/>
      <c r="P5" s="5"/>
      <c r="Q5" s="5"/>
      <c r="R5" s="16">
        <f t="shared" si="0"/>
        <v>2</v>
      </c>
    </row>
    <row r="6" spans="1:18" ht="15">
      <c r="A6" s="5" t="s">
        <v>21</v>
      </c>
      <c r="B6" s="16">
        <v>3</v>
      </c>
      <c r="C6" s="29">
        <f>66/B6</f>
        <v>22</v>
      </c>
      <c r="F6" s="30" t="s">
        <v>118</v>
      </c>
      <c r="G6" s="21" t="s">
        <v>29</v>
      </c>
      <c r="H6" s="6">
        <v>3</v>
      </c>
      <c r="I6" s="5">
        <v>4</v>
      </c>
      <c r="J6" s="31"/>
      <c r="K6" s="32">
        <v>5</v>
      </c>
      <c r="L6" s="6">
        <v>5</v>
      </c>
      <c r="M6" s="5">
        <v>4</v>
      </c>
      <c r="N6" s="5"/>
      <c r="O6" s="33"/>
      <c r="P6" s="5"/>
      <c r="Q6" s="5"/>
      <c r="R6" s="16">
        <f t="shared" si="0"/>
        <v>4.2</v>
      </c>
    </row>
    <row r="7" spans="1:18" ht="15">
      <c r="A7" s="5" t="s">
        <v>22</v>
      </c>
      <c r="B7" s="16"/>
      <c r="C7" s="5"/>
      <c r="F7" s="30" t="s">
        <v>118</v>
      </c>
      <c r="G7" s="21" t="s">
        <v>30</v>
      </c>
      <c r="H7" s="6">
        <v>2</v>
      </c>
      <c r="I7" s="5">
        <v>2</v>
      </c>
      <c r="J7" s="5">
        <v>2</v>
      </c>
      <c r="K7" s="34"/>
      <c r="L7" s="6">
        <v>1</v>
      </c>
      <c r="M7" s="6">
        <v>5</v>
      </c>
      <c r="N7" s="5"/>
      <c r="O7" s="33"/>
      <c r="P7" s="5"/>
      <c r="Q7" s="5"/>
      <c r="R7" s="16">
        <f t="shared" si="0"/>
        <v>2.4</v>
      </c>
    </row>
    <row r="8" spans="1:18" ht="15">
      <c r="A8" s="5" t="s">
        <v>23</v>
      </c>
      <c r="B8" s="16">
        <v>3.5</v>
      </c>
      <c r="C8" s="29">
        <f>66/B8</f>
        <v>18.857142857142858</v>
      </c>
      <c r="F8" s="30" t="s">
        <v>118</v>
      </c>
      <c r="G8" s="21" t="s">
        <v>34</v>
      </c>
      <c r="H8" s="6">
        <v>5</v>
      </c>
      <c r="I8" s="5">
        <v>3</v>
      </c>
      <c r="J8" s="5">
        <v>3</v>
      </c>
      <c r="K8" s="32">
        <v>4</v>
      </c>
      <c r="L8" s="31"/>
      <c r="M8" s="6">
        <v>2</v>
      </c>
      <c r="N8" s="5"/>
      <c r="O8" s="33"/>
      <c r="P8" s="5"/>
      <c r="Q8" s="5"/>
      <c r="R8" s="16">
        <f t="shared" si="0"/>
        <v>3.4</v>
      </c>
    </row>
    <row r="9" spans="1:18" ht="15">
      <c r="A9" s="5" t="s">
        <v>24</v>
      </c>
      <c r="B9" s="16">
        <v>3</v>
      </c>
      <c r="C9" s="29">
        <f>66/B9</f>
        <v>22</v>
      </c>
      <c r="F9" s="30" t="s">
        <v>118</v>
      </c>
      <c r="G9" s="21" t="s">
        <v>49</v>
      </c>
      <c r="H9" s="6">
        <v>4</v>
      </c>
      <c r="I9" s="5">
        <v>1</v>
      </c>
      <c r="J9" s="5">
        <v>4</v>
      </c>
      <c r="K9" s="32">
        <v>2</v>
      </c>
      <c r="L9" s="6">
        <v>4</v>
      </c>
      <c r="M9" s="31"/>
      <c r="N9" s="5"/>
      <c r="O9" s="33"/>
      <c r="P9" s="5"/>
      <c r="Q9" s="5"/>
      <c r="R9" s="16">
        <f t="shared" si="0"/>
        <v>3</v>
      </c>
    </row>
    <row r="10" spans="1:18" ht="15">
      <c r="A10" s="5" t="s">
        <v>25</v>
      </c>
      <c r="B10" s="16"/>
      <c r="C10" s="5"/>
      <c r="F10" s="30" t="s">
        <v>118</v>
      </c>
      <c r="G10" s="3" t="s">
        <v>42</v>
      </c>
      <c r="H10" s="6"/>
      <c r="I10" s="5"/>
      <c r="J10" s="5"/>
      <c r="K10" s="33"/>
      <c r="L10" s="6"/>
      <c r="M10" s="6"/>
      <c r="N10" s="31"/>
      <c r="O10" s="33"/>
      <c r="P10" s="5"/>
      <c r="Q10" s="5"/>
      <c r="R10" s="16"/>
    </row>
    <row r="11" spans="1:18" ht="15">
      <c r="A11" s="5" t="s">
        <v>26</v>
      </c>
      <c r="B11" s="16"/>
      <c r="C11" s="5"/>
      <c r="F11" s="30" t="s">
        <v>118</v>
      </c>
      <c r="G11" s="3" t="s">
        <v>45</v>
      </c>
      <c r="H11" s="6"/>
      <c r="I11" s="5"/>
      <c r="J11" s="5"/>
      <c r="K11" s="33"/>
      <c r="L11" s="6"/>
      <c r="M11" s="6"/>
      <c r="N11" s="5"/>
      <c r="O11" s="35"/>
      <c r="P11" s="5"/>
      <c r="Q11" s="5"/>
      <c r="R11" s="16"/>
    </row>
    <row r="12" spans="1:18" ht="15">
      <c r="A12" s="5" t="s">
        <v>27</v>
      </c>
      <c r="B12" s="16"/>
      <c r="C12" s="5"/>
      <c r="F12" s="30" t="s">
        <v>118</v>
      </c>
      <c r="G12" s="3" t="s">
        <v>48</v>
      </c>
      <c r="H12" s="6"/>
      <c r="I12" s="5"/>
      <c r="J12" s="5"/>
      <c r="K12" s="33"/>
      <c r="L12" s="6"/>
      <c r="M12" s="6"/>
      <c r="N12" s="5"/>
      <c r="O12" s="33"/>
      <c r="P12" s="31"/>
      <c r="Q12" s="5"/>
      <c r="R12" s="16"/>
    </row>
    <row r="13" spans="1:18" ht="15">
      <c r="A13" s="5" t="s">
        <v>28</v>
      </c>
      <c r="B13" s="16"/>
      <c r="C13" s="5"/>
      <c r="F13" s="30" t="s">
        <v>118</v>
      </c>
      <c r="G13" s="3" t="s">
        <v>46</v>
      </c>
      <c r="H13" s="6"/>
      <c r="I13" s="5"/>
      <c r="J13" s="5"/>
      <c r="K13" s="33"/>
      <c r="L13" s="6"/>
      <c r="M13" s="6"/>
      <c r="N13" s="5"/>
      <c r="O13" s="33"/>
      <c r="P13" s="5"/>
      <c r="Q13" s="31"/>
      <c r="R13" s="16"/>
    </row>
    <row r="14" spans="1:15" ht="15">
      <c r="A14" s="5" t="s">
        <v>29</v>
      </c>
      <c r="B14" s="16">
        <v>4.2</v>
      </c>
      <c r="C14" s="29">
        <f aca="true" t="shared" si="1" ref="C14:C20">66/B14</f>
        <v>15.714285714285714</v>
      </c>
      <c r="F14" s="36"/>
      <c r="G14" s="37"/>
      <c r="H14" s="7"/>
      <c r="I14" s="7"/>
      <c r="K14" s="38"/>
      <c r="L14" s="7"/>
      <c r="M14" s="7"/>
      <c r="O14" s="38"/>
    </row>
    <row r="15" spans="1:18" ht="30">
      <c r="A15" s="5" t="s">
        <v>30</v>
      </c>
      <c r="B15" s="16">
        <v>2.4</v>
      </c>
      <c r="C15" s="29">
        <f t="shared" si="1"/>
        <v>27.5</v>
      </c>
      <c r="F15" s="30" t="s">
        <v>116</v>
      </c>
      <c r="G15" s="30" t="s">
        <v>117</v>
      </c>
      <c r="H15" s="21" t="s">
        <v>39</v>
      </c>
      <c r="I15" s="21" t="s">
        <v>43</v>
      </c>
      <c r="J15" s="21" t="s">
        <v>36</v>
      </c>
      <c r="K15" s="21" t="s">
        <v>40</v>
      </c>
      <c r="L15" s="21" t="s">
        <v>50</v>
      </c>
      <c r="M15" s="21" t="s">
        <v>52</v>
      </c>
      <c r="N15" s="39" t="s">
        <v>33</v>
      </c>
      <c r="O15" s="40" t="s">
        <v>38</v>
      </c>
      <c r="P15" s="39" t="s">
        <v>47</v>
      </c>
      <c r="Q15" s="39" t="s">
        <v>20</v>
      </c>
      <c r="R15" s="4" t="s">
        <v>114</v>
      </c>
    </row>
    <row r="16" spans="1:18" ht="15">
      <c r="A16" s="5" t="s">
        <v>31</v>
      </c>
      <c r="B16" s="16">
        <v>1.3333333333333333</v>
      </c>
      <c r="C16" s="29">
        <f t="shared" si="1"/>
        <v>49.5</v>
      </c>
      <c r="F16" s="30" t="s">
        <v>119</v>
      </c>
      <c r="G16" s="21" t="s">
        <v>39</v>
      </c>
      <c r="H16" s="31"/>
      <c r="I16" s="6">
        <v>3</v>
      </c>
      <c r="J16" s="5">
        <v>4</v>
      </c>
      <c r="K16" s="32">
        <v>3</v>
      </c>
      <c r="L16" s="6"/>
      <c r="M16" s="6">
        <v>6</v>
      </c>
      <c r="N16" s="5">
        <v>4</v>
      </c>
      <c r="O16" s="33"/>
      <c r="P16" s="5"/>
      <c r="Q16" s="6">
        <v>2</v>
      </c>
      <c r="R16" s="16">
        <f>AVERAGE(H16:Q16)</f>
        <v>3.6666666666666665</v>
      </c>
    </row>
    <row r="17" spans="1:18" ht="15">
      <c r="A17" s="5" t="s">
        <v>32</v>
      </c>
      <c r="B17" s="16">
        <v>2.5</v>
      </c>
      <c r="C17" s="29">
        <f t="shared" si="1"/>
        <v>26.4</v>
      </c>
      <c r="F17" s="30" t="s">
        <v>119</v>
      </c>
      <c r="G17" s="21" t="s">
        <v>43</v>
      </c>
      <c r="H17" s="5">
        <v>1</v>
      </c>
      <c r="I17" s="31"/>
      <c r="J17" s="6">
        <v>1</v>
      </c>
      <c r="K17" s="41">
        <v>2</v>
      </c>
      <c r="L17" s="6">
        <v>2</v>
      </c>
      <c r="M17" s="6">
        <v>2</v>
      </c>
      <c r="N17" s="5">
        <v>1</v>
      </c>
      <c r="O17" s="33"/>
      <c r="P17" s="5"/>
      <c r="Q17" s="6">
        <v>4</v>
      </c>
      <c r="R17" s="16">
        <f aca="true" t="shared" si="2" ref="R17:R25">AVERAGE(H17:Q17)</f>
        <v>1.8571428571428572</v>
      </c>
    </row>
    <row r="18" spans="1:18" ht="15">
      <c r="A18" s="5" t="s">
        <v>33</v>
      </c>
      <c r="B18" s="16">
        <v>3</v>
      </c>
      <c r="C18" s="29">
        <f t="shared" si="1"/>
        <v>22</v>
      </c>
      <c r="F18" s="30" t="s">
        <v>119</v>
      </c>
      <c r="G18" s="21" t="s">
        <v>36</v>
      </c>
      <c r="H18" s="5">
        <v>6</v>
      </c>
      <c r="I18" s="5">
        <v>6</v>
      </c>
      <c r="J18" s="31"/>
      <c r="K18" s="32">
        <v>6</v>
      </c>
      <c r="L18" s="5">
        <v>4</v>
      </c>
      <c r="M18" s="5">
        <v>4</v>
      </c>
      <c r="N18" s="5">
        <v>6</v>
      </c>
      <c r="O18" s="33"/>
      <c r="P18" s="5"/>
      <c r="Q18" s="6">
        <v>6</v>
      </c>
      <c r="R18" s="16">
        <f t="shared" si="2"/>
        <v>5.428571428571429</v>
      </c>
    </row>
    <row r="19" spans="1:18" ht="15">
      <c r="A19" s="5" t="s">
        <v>34</v>
      </c>
      <c r="B19" s="16">
        <v>3.4</v>
      </c>
      <c r="C19" s="29">
        <f t="shared" si="1"/>
        <v>19.411764705882355</v>
      </c>
      <c r="F19" s="30" t="s">
        <v>119</v>
      </c>
      <c r="G19" s="21" t="s">
        <v>40</v>
      </c>
      <c r="H19" s="5">
        <v>4</v>
      </c>
      <c r="I19" s="5">
        <v>2</v>
      </c>
      <c r="J19" s="5">
        <v>1</v>
      </c>
      <c r="K19" s="34"/>
      <c r="L19" s="5">
        <v>3</v>
      </c>
      <c r="M19" s="5">
        <v>7</v>
      </c>
      <c r="N19" s="5">
        <v>7</v>
      </c>
      <c r="O19" s="33"/>
      <c r="P19" s="5"/>
      <c r="Q19" s="5">
        <v>1</v>
      </c>
      <c r="R19" s="16">
        <f t="shared" si="2"/>
        <v>3.5714285714285716</v>
      </c>
    </row>
    <row r="20" spans="1:18" ht="15">
      <c r="A20" s="5" t="s">
        <v>35</v>
      </c>
      <c r="B20" s="16">
        <v>4.666666666666667</v>
      </c>
      <c r="C20" s="29">
        <f t="shared" si="1"/>
        <v>14.142857142857142</v>
      </c>
      <c r="F20" s="30" t="s">
        <v>119</v>
      </c>
      <c r="G20" s="21" t="s">
        <v>50</v>
      </c>
      <c r="H20" s="5">
        <v>5</v>
      </c>
      <c r="I20" s="5">
        <v>1</v>
      </c>
      <c r="J20" s="5">
        <v>2</v>
      </c>
      <c r="K20" s="32">
        <v>4</v>
      </c>
      <c r="L20" s="31"/>
      <c r="M20" s="5">
        <v>5</v>
      </c>
      <c r="N20" s="5">
        <v>2</v>
      </c>
      <c r="O20" s="33"/>
      <c r="P20" s="5"/>
      <c r="Q20" s="5">
        <v>7</v>
      </c>
      <c r="R20" s="16">
        <f t="shared" si="2"/>
        <v>3.7142857142857144</v>
      </c>
    </row>
    <row r="21" spans="1:18" ht="15">
      <c r="A21" s="5" t="s">
        <v>36</v>
      </c>
      <c r="B21" s="16">
        <v>5.428571428571429</v>
      </c>
      <c r="C21" s="29">
        <v>13.2</v>
      </c>
      <c r="F21" s="30" t="s">
        <v>119</v>
      </c>
      <c r="G21" s="21" t="s">
        <v>52</v>
      </c>
      <c r="H21" s="5"/>
      <c r="I21" s="5">
        <v>7</v>
      </c>
      <c r="J21" s="5">
        <v>5</v>
      </c>
      <c r="K21" s="32">
        <v>7</v>
      </c>
      <c r="L21" s="5">
        <v>6</v>
      </c>
      <c r="M21" s="31"/>
      <c r="N21" s="5">
        <v>5</v>
      </c>
      <c r="O21" s="33"/>
      <c r="P21" s="5"/>
      <c r="Q21" s="5">
        <v>5</v>
      </c>
      <c r="R21" s="16">
        <f t="shared" si="2"/>
        <v>5.833333333333333</v>
      </c>
    </row>
    <row r="22" spans="1:18" ht="15">
      <c r="A22" s="5" t="s">
        <v>37</v>
      </c>
      <c r="B22" s="16">
        <v>2</v>
      </c>
      <c r="C22" s="29">
        <f>66/B22</f>
        <v>33</v>
      </c>
      <c r="F22" s="30" t="s">
        <v>119</v>
      </c>
      <c r="G22" s="39" t="s">
        <v>33</v>
      </c>
      <c r="H22" s="5">
        <v>2</v>
      </c>
      <c r="I22" s="5">
        <v>4</v>
      </c>
      <c r="J22" s="5">
        <v>3</v>
      </c>
      <c r="K22" s="32">
        <v>1</v>
      </c>
      <c r="L22" s="5">
        <v>5</v>
      </c>
      <c r="M22" s="5">
        <v>3</v>
      </c>
      <c r="N22" s="31"/>
      <c r="O22" s="33"/>
      <c r="P22" s="5"/>
      <c r="Q22" s="5">
        <v>3</v>
      </c>
      <c r="R22" s="16">
        <f t="shared" si="2"/>
        <v>3</v>
      </c>
    </row>
    <row r="23" spans="1:18" ht="15">
      <c r="A23" s="5" t="s">
        <v>38</v>
      </c>
      <c r="B23" s="16"/>
      <c r="C23" s="5"/>
      <c r="F23" s="30" t="s">
        <v>119</v>
      </c>
      <c r="G23" s="40" t="s">
        <v>38</v>
      </c>
      <c r="H23" s="5"/>
      <c r="I23" s="5"/>
      <c r="J23" s="5"/>
      <c r="K23" s="42"/>
      <c r="L23" s="5"/>
      <c r="M23" s="5"/>
      <c r="N23" s="5"/>
      <c r="O23" s="35"/>
      <c r="P23" s="5"/>
      <c r="Q23" s="5"/>
      <c r="R23" s="16"/>
    </row>
    <row r="24" spans="1:18" ht="15">
      <c r="A24" s="5" t="s">
        <v>39</v>
      </c>
      <c r="B24" s="16">
        <v>3.6666666666666665</v>
      </c>
      <c r="C24" s="29">
        <f>66/B24</f>
        <v>18</v>
      </c>
      <c r="F24" s="30" t="s">
        <v>119</v>
      </c>
      <c r="G24" s="39" t="s">
        <v>47</v>
      </c>
      <c r="H24" s="5"/>
      <c r="I24" s="5">
        <v>8</v>
      </c>
      <c r="J24" s="5"/>
      <c r="K24" s="32">
        <v>8</v>
      </c>
      <c r="L24" s="5"/>
      <c r="M24" s="5">
        <v>8</v>
      </c>
      <c r="N24" s="5">
        <v>8</v>
      </c>
      <c r="O24" s="33"/>
      <c r="P24" s="31"/>
      <c r="Q24" s="5"/>
      <c r="R24" s="16">
        <f t="shared" si="2"/>
        <v>8</v>
      </c>
    </row>
    <row r="25" spans="1:18" ht="15">
      <c r="A25" s="5" t="s">
        <v>40</v>
      </c>
      <c r="B25" s="16">
        <v>3.5714285714285716</v>
      </c>
      <c r="C25" s="29">
        <f>66/B25</f>
        <v>18.48</v>
      </c>
      <c r="F25" s="30" t="s">
        <v>119</v>
      </c>
      <c r="G25" s="39" t="s">
        <v>20</v>
      </c>
      <c r="H25" s="5">
        <v>3</v>
      </c>
      <c r="I25" s="5">
        <v>5</v>
      </c>
      <c r="J25" s="5">
        <v>1</v>
      </c>
      <c r="K25" s="32">
        <v>5</v>
      </c>
      <c r="L25" s="5">
        <v>1</v>
      </c>
      <c r="M25" s="5">
        <v>1</v>
      </c>
      <c r="N25" s="5">
        <v>3</v>
      </c>
      <c r="O25" s="33"/>
      <c r="P25" s="5"/>
      <c r="Q25" s="31"/>
      <c r="R25" s="16">
        <f t="shared" si="2"/>
        <v>2.7142857142857144</v>
      </c>
    </row>
    <row r="26" spans="1:17" ht="15">
      <c r="A26" s="5" t="s">
        <v>41</v>
      </c>
      <c r="B26" s="16">
        <v>2.75</v>
      </c>
      <c r="C26" s="29">
        <f>66/B26</f>
        <v>24</v>
      </c>
      <c r="F26" s="43"/>
      <c r="G26" s="43"/>
      <c r="K26" s="38"/>
      <c r="O26" s="38"/>
      <c r="Q26" s="7"/>
    </row>
    <row r="27" spans="1:17" ht="15">
      <c r="A27" s="5" t="s">
        <v>42</v>
      </c>
      <c r="B27" s="16"/>
      <c r="C27" s="29"/>
      <c r="F27" s="43"/>
      <c r="G27" s="43"/>
      <c r="K27" s="38"/>
      <c r="O27" s="38"/>
      <c r="Q27" s="7"/>
    </row>
    <row r="28" spans="1:18" ht="30">
      <c r="A28" s="5" t="s">
        <v>43</v>
      </c>
      <c r="B28" s="16">
        <v>1.8571428571428572</v>
      </c>
      <c r="C28" s="29">
        <f>66/B28</f>
        <v>35.53846153846154</v>
      </c>
      <c r="F28" s="30" t="s">
        <v>116</v>
      </c>
      <c r="G28" s="30" t="s">
        <v>117</v>
      </c>
      <c r="H28" s="21" t="s">
        <v>24</v>
      </c>
      <c r="I28" s="21" t="s">
        <v>37</v>
      </c>
      <c r="J28" s="21" t="s">
        <v>53</v>
      </c>
      <c r="K28" s="21" t="s">
        <v>32</v>
      </c>
      <c r="L28" s="44" t="s">
        <v>56</v>
      </c>
      <c r="M28" s="21" t="s">
        <v>54</v>
      </c>
      <c r="N28" s="45" t="s">
        <v>55</v>
      </c>
      <c r="O28" s="3" t="s">
        <v>25</v>
      </c>
      <c r="P28" s="3" t="s">
        <v>26</v>
      </c>
      <c r="Q28" s="3" t="s">
        <v>44</v>
      </c>
      <c r="R28" s="4" t="s">
        <v>114</v>
      </c>
    </row>
    <row r="29" spans="1:18" ht="15">
      <c r="A29" s="5" t="s">
        <v>44</v>
      </c>
      <c r="B29" s="16"/>
      <c r="C29" s="5"/>
      <c r="F29" s="30" t="s">
        <v>120</v>
      </c>
      <c r="G29" s="21" t="s">
        <v>24</v>
      </c>
      <c r="H29" s="31"/>
      <c r="I29" s="5">
        <v>3</v>
      </c>
      <c r="J29" s="5">
        <v>4</v>
      </c>
      <c r="K29" s="33"/>
      <c r="L29" s="5">
        <v>2</v>
      </c>
      <c r="M29" s="5"/>
      <c r="N29" s="5"/>
      <c r="O29" s="33"/>
      <c r="P29" s="5"/>
      <c r="Q29" s="6"/>
      <c r="R29" s="16">
        <f aca="true" t="shared" si="3" ref="R29:R34">AVERAGE(H29:Q29)</f>
        <v>3</v>
      </c>
    </row>
    <row r="30" spans="1:18" ht="15">
      <c r="A30" s="5" t="s">
        <v>45</v>
      </c>
      <c r="B30" s="16"/>
      <c r="C30" s="5"/>
      <c r="F30" s="30" t="s">
        <v>120</v>
      </c>
      <c r="G30" s="21" t="s">
        <v>37</v>
      </c>
      <c r="H30" s="5">
        <v>3</v>
      </c>
      <c r="I30" s="31"/>
      <c r="J30" s="5">
        <v>2</v>
      </c>
      <c r="K30" s="33"/>
      <c r="L30" s="5">
        <v>1</v>
      </c>
      <c r="M30" s="5"/>
      <c r="N30" s="5"/>
      <c r="O30" s="33"/>
      <c r="P30" s="5"/>
      <c r="Q30" s="6"/>
      <c r="R30" s="16">
        <f t="shared" si="3"/>
        <v>2</v>
      </c>
    </row>
    <row r="31" spans="1:18" ht="15">
      <c r="A31" s="5" t="s">
        <v>46</v>
      </c>
      <c r="B31" s="16"/>
      <c r="C31" s="5"/>
      <c r="F31" s="30" t="s">
        <v>120</v>
      </c>
      <c r="G31" s="21" t="s">
        <v>53</v>
      </c>
      <c r="H31" s="5">
        <v>1</v>
      </c>
      <c r="I31" s="5">
        <v>4</v>
      </c>
      <c r="J31" s="31"/>
      <c r="K31" s="33"/>
      <c r="L31" s="5">
        <v>3</v>
      </c>
      <c r="M31" s="5"/>
      <c r="N31" s="5"/>
      <c r="O31" s="33"/>
      <c r="P31" s="5"/>
      <c r="Q31" s="6"/>
      <c r="R31" s="16">
        <f t="shared" si="3"/>
        <v>2.6666666666666665</v>
      </c>
    </row>
    <row r="32" spans="1:18" ht="15">
      <c r="A32" s="5" t="s">
        <v>47</v>
      </c>
      <c r="B32" s="16">
        <v>8</v>
      </c>
      <c r="C32" s="29">
        <v>13.2</v>
      </c>
      <c r="F32" s="30" t="s">
        <v>120</v>
      </c>
      <c r="G32" s="21" t="s">
        <v>32</v>
      </c>
      <c r="H32" s="5">
        <v>2</v>
      </c>
      <c r="I32" s="5">
        <v>1</v>
      </c>
      <c r="J32" s="5">
        <v>3</v>
      </c>
      <c r="K32" s="35"/>
      <c r="L32" s="5">
        <v>4</v>
      </c>
      <c r="M32" s="5"/>
      <c r="N32" s="5"/>
      <c r="O32" s="33"/>
      <c r="P32" s="5"/>
      <c r="Q32" s="6"/>
      <c r="R32" s="16">
        <f t="shared" si="3"/>
        <v>2.5</v>
      </c>
    </row>
    <row r="33" spans="1:18" ht="15">
      <c r="A33" s="5" t="s">
        <v>48</v>
      </c>
      <c r="B33" s="16"/>
      <c r="C33" s="5"/>
      <c r="F33" s="30" t="s">
        <v>120</v>
      </c>
      <c r="G33" s="44" t="s">
        <v>56</v>
      </c>
      <c r="H33" s="5">
        <v>4</v>
      </c>
      <c r="I33" s="5">
        <v>2</v>
      </c>
      <c r="J33" s="5">
        <v>1</v>
      </c>
      <c r="K33" s="33"/>
      <c r="L33" s="31"/>
      <c r="M33" s="5"/>
      <c r="N33" s="5"/>
      <c r="O33" s="33"/>
      <c r="P33" s="5"/>
      <c r="Q33" s="46"/>
      <c r="R33" s="16">
        <f t="shared" si="3"/>
        <v>2.3333333333333335</v>
      </c>
    </row>
    <row r="34" spans="1:18" ht="15">
      <c r="A34" s="5" t="s">
        <v>49</v>
      </c>
      <c r="B34" s="16">
        <v>3</v>
      </c>
      <c r="C34" s="29">
        <f>66/B34</f>
        <v>22</v>
      </c>
      <c r="F34" s="30" t="s">
        <v>120</v>
      </c>
      <c r="G34" s="21" t="s">
        <v>54</v>
      </c>
      <c r="H34" s="5">
        <v>5</v>
      </c>
      <c r="I34" s="5"/>
      <c r="J34" s="5">
        <v>5</v>
      </c>
      <c r="K34" s="33"/>
      <c r="L34" s="5"/>
      <c r="M34" s="31"/>
      <c r="N34" s="5"/>
      <c r="O34" s="33"/>
      <c r="P34" s="5"/>
      <c r="Q34" s="45"/>
      <c r="R34" s="16">
        <f t="shared" si="3"/>
        <v>5</v>
      </c>
    </row>
    <row r="35" spans="1:18" ht="15">
      <c r="A35" s="5" t="s">
        <v>50</v>
      </c>
      <c r="B35" s="16">
        <v>3.7142857142857144</v>
      </c>
      <c r="C35" s="29">
        <f>66/B35</f>
        <v>17.76923076923077</v>
      </c>
      <c r="F35" s="30" t="s">
        <v>120</v>
      </c>
      <c r="G35" s="45" t="s">
        <v>55</v>
      </c>
      <c r="H35" s="5"/>
      <c r="I35" s="5"/>
      <c r="J35" s="5"/>
      <c r="K35" s="33"/>
      <c r="L35" s="5"/>
      <c r="M35" s="5"/>
      <c r="N35" s="31"/>
      <c r="O35" s="33"/>
      <c r="P35" s="5"/>
      <c r="Q35" s="5"/>
      <c r="R35" s="5"/>
    </row>
    <row r="36" spans="1:18" ht="15">
      <c r="A36" s="5" t="s">
        <v>51</v>
      </c>
      <c r="B36" s="16"/>
      <c r="C36" s="5"/>
      <c r="F36" s="30" t="s">
        <v>120</v>
      </c>
      <c r="G36" s="3" t="s">
        <v>25</v>
      </c>
      <c r="H36" s="5"/>
      <c r="I36" s="5"/>
      <c r="J36" s="5"/>
      <c r="K36" s="33"/>
      <c r="L36" s="5"/>
      <c r="M36" s="5"/>
      <c r="N36" s="5"/>
      <c r="O36" s="35"/>
      <c r="P36" s="5"/>
      <c r="Q36" s="5"/>
      <c r="R36" s="5"/>
    </row>
    <row r="37" spans="1:18" ht="15">
      <c r="A37" s="5" t="s">
        <v>52</v>
      </c>
      <c r="B37" s="16">
        <v>5.833333333333333</v>
      </c>
      <c r="C37" s="29">
        <v>13.2</v>
      </c>
      <c r="F37" s="30" t="s">
        <v>120</v>
      </c>
      <c r="G37" s="3" t="s">
        <v>26</v>
      </c>
      <c r="H37" s="5"/>
      <c r="I37" s="5"/>
      <c r="J37" s="5"/>
      <c r="K37" s="33"/>
      <c r="L37" s="5"/>
      <c r="M37" s="5"/>
      <c r="N37" s="5"/>
      <c r="O37" s="33"/>
      <c r="P37" s="31"/>
      <c r="Q37" s="5"/>
      <c r="R37" s="5"/>
    </row>
    <row r="38" spans="1:18" ht="15">
      <c r="A38" s="5" t="s">
        <v>53</v>
      </c>
      <c r="B38" s="16">
        <v>2.6666666666666665</v>
      </c>
      <c r="C38" s="29">
        <f>66/B38</f>
        <v>24.75</v>
      </c>
      <c r="F38" s="30" t="s">
        <v>120</v>
      </c>
      <c r="G38" s="3" t="s">
        <v>44</v>
      </c>
      <c r="H38" s="5"/>
      <c r="I38" s="5"/>
      <c r="J38" s="5"/>
      <c r="K38" s="33"/>
      <c r="L38" s="5"/>
      <c r="M38" s="5"/>
      <c r="N38" s="5"/>
      <c r="O38" s="33"/>
      <c r="P38" s="5"/>
      <c r="Q38" s="31"/>
      <c r="R38" s="5"/>
    </row>
    <row r="39" spans="1:15" ht="15">
      <c r="A39" s="5" t="s">
        <v>54</v>
      </c>
      <c r="B39" s="16">
        <v>5</v>
      </c>
      <c r="C39" s="29">
        <f>66/B39</f>
        <v>13.2</v>
      </c>
      <c r="F39" s="43"/>
      <c r="G39" s="43"/>
      <c r="K39" s="38"/>
      <c r="O39" s="38"/>
    </row>
    <row r="40" spans="1:15" ht="15">
      <c r="A40" s="5" t="s">
        <v>55</v>
      </c>
      <c r="B40" s="16"/>
      <c r="C40" s="5"/>
      <c r="F40" s="43"/>
      <c r="G40" s="43"/>
      <c r="K40" s="38"/>
      <c r="O40" s="38"/>
    </row>
    <row r="41" spans="1:18" ht="30">
      <c r="A41" s="5" t="s">
        <v>56</v>
      </c>
      <c r="B41" s="16">
        <v>2.3333333333333335</v>
      </c>
      <c r="C41" s="29">
        <f>66/B41</f>
        <v>28.285714285714285</v>
      </c>
      <c r="F41" s="30" t="s">
        <v>116</v>
      </c>
      <c r="G41" s="30" t="s">
        <v>117</v>
      </c>
      <c r="H41" s="21" t="s">
        <v>21</v>
      </c>
      <c r="I41" s="21" t="s">
        <v>35</v>
      </c>
      <c r="J41" s="44" t="s">
        <v>57</v>
      </c>
      <c r="K41" s="21" t="s">
        <v>41</v>
      </c>
      <c r="L41" s="21" t="s">
        <v>31</v>
      </c>
      <c r="M41" s="3" t="s">
        <v>22</v>
      </c>
      <c r="N41" s="21" t="s">
        <v>23</v>
      </c>
      <c r="O41" s="3" t="s">
        <v>27</v>
      </c>
      <c r="P41" s="3" t="s">
        <v>28</v>
      </c>
      <c r="Q41" s="3" t="s">
        <v>51</v>
      </c>
      <c r="R41" s="4" t="s">
        <v>114</v>
      </c>
    </row>
    <row r="42" spans="1:18" ht="15">
      <c r="A42" s="5" t="s">
        <v>57</v>
      </c>
      <c r="B42" s="16">
        <v>1.6666666666666667</v>
      </c>
      <c r="C42" s="29">
        <f>66/B42</f>
        <v>39.6</v>
      </c>
      <c r="F42" s="30" t="s">
        <v>121</v>
      </c>
      <c r="G42" s="21" t="s">
        <v>21</v>
      </c>
      <c r="H42" s="31"/>
      <c r="I42" s="5">
        <v>4</v>
      </c>
      <c r="J42" s="5">
        <v>3</v>
      </c>
      <c r="K42" s="33"/>
      <c r="L42" s="5">
        <v>2</v>
      </c>
      <c r="M42" s="5"/>
      <c r="N42" s="5"/>
      <c r="O42" s="33"/>
      <c r="P42" s="5"/>
      <c r="Q42" s="5"/>
      <c r="R42" s="16">
        <f>AVERAGE(H42:Q42)</f>
        <v>3</v>
      </c>
    </row>
    <row r="43" spans="6:18" ht="15">
      <c r="F43" s="30" t="s">
        <v>121</v>
      </c>
      <c r="G43" s="21" t="s">
        <v>35</v>
      </c>
      <c r="H43" s="5">
        <v>4</v>
      </c>
      <c r="I43" s="31"/>
      <c r="J43" s="5">
        <v>5</v>
      </c>
      <c r="K43" s="33"/>
      <c r="L43" s="5">
        <v>5</v>
      </c>
      <c r="M43" s="5"/>
      <c r="N43" s="5"/>
      <c r="O43" s="33"/>
      <c r="P43" s="5"/>
      <c r="Q43" s="5"/>
      <c r="R43" s="16">
        <f aca="true" t="shared" si="4" ref="R43:R48">AVERAGE(H43:Q43)</f>
        <v>4.666666666666667</v>
      </c>
    </row>
    <row r="44" spans="6:18" ht="15">
      <c r="F44" s="30" t="s">
        <v>121</v>
      </c>
      <c r="G44" s="44" t="s">
        <v>57</v>
      </c>
      <c r="H44" s="5">
        <v>1</v>
      </c>
      <c r="I44" s="5">
        <v>3</v>
      </c>
      <c r="J44" s="31"/>
      <c r="K44" s="33"/>
      <c r="L44" s="5">
        <v>1</v>
      </c>
      <c r="M44" s="5"/>
      <c r="N44" s="5"/>
      <c r="O44" s="33"/>
      <c r="P44" s="5"/>
      <c r="Q44" s="5"/>
      <c r="R44" s="16">
        <f t="shared" si="4"/>
        <v>1.6666666666666667</v>
      </c>
    </row>
    <row r="45" spans="6:18" ht="15">
      <c r="F45" s="30" t="s">
        <v>121</v>
      </c>
      <c r="G45" s="21" t="s">
        <v>41</v>
      </c>
      <c r="H45" s="5">
        <v>3</v>
      </c>
      <c r="I45" s="5">
        <v>2</v>
      </c>
      <c r="J45" s="5">
        <v>2</v>
      </c>
      <c r="K45" s="35"/>
      <c r="L45" s="5">
        <v>4</v>
      </c>
      <c r="M45" s="5"/>
      <c r="N45" s="5"/>
      <c r="O45" s="33"/>
      <c r="P45" s="5"/>
      <c r="Q45" s="5"/>
      <c r="R45" s="16">
        <f t="shared" si="4"/>
        <v>2.75</v>
      </c>
    </row>
    <row r="46" spans="6:18" ht="15">
      <c r="F46" s="30" t="s">
        <v>121</v>
      </c>
      <c r="G46" s="21" t="s">
        <v>31</v>
      </c>
      <c r="H46" s="5">
        <v>2</v>
      </c>
      <c r="I46" s="5">
        <v>1</v>
      </c>
      <c r="J46" s="5">
        <v>1</v>
      </c>
      <c r="K46" s="33"/>
      <c r="L46" s="31"/>
      <c r="M46" s="5"/>
      <c r="N46" s="5"/>
      <c r="O46" s="33"/>
      <c r="P46" s="5"/>
      <c r="Q46" s="5"/>
      <c r="R46" s="16">
        <f t="shared" si="4"/>
        <v>1.3333333333333333</v>
      </c>
    </row>
    <row r="47" spans="6:18" ht="15">
      <c r="F47" s="30" t="s">
        <v>121</v>
      </c>
      <c r="G47" s="3" t="s">
        <v>22</v>
      </c>
      <c r="H47" s="5"/>
      <c r="I47" s="5"/>
      <c r="J47" s="5"/>
      <c r="K47" s="33"/>
      <c r="L47" s="5"/>
      <c r="M47" s="31"/>
      <c r="N47" s="5"/>
      <c r="O47" s="33"/>
      <c r="P47" s="5"/>
      <c r="Q47" s="5"/>
      <c r="R47" s="16"/>
    </row>
    <row r="48" spans="6:18" ht="15">
      <c r="F48" s="30" t="s">
        <v>121</v>
      </c>
      <c r="G48" s="21" t="s">
        <v>23</v>
      </c>
      <c r="H48" s="5"/>
      <c r="I48" s="5"/>
      <c r="J48" s="5">
        <v>4</v>
      </c>
      <c r="K48" s="33"/>
      <c r="L48" s="5">
        <v>3</v>
      </c>
      <c r="M48" s="5"/>
      <c r="N48" s="31"/>
      <c r="O48" s="33"/>
      <c r="P48" s="5"/>
      <c r="Q48" s="5"/>
      <c r="R48" s="16">
        <f t="shared" si="4"/>
        <v>3.5</v>
      </c>
    </row>
    <row r="49" spans="6:18" ht="15">
      <c r="F49" s="30" t="s">
        <v>121</v>
      </c>
      <c r="G49" s="3" t="s">
        <v>27</v>
      </c>
      <c r="H49" s="5"/>
      <c r="I49" s="5"/>
      <c r="J49" s="5"/>
      <c r="K49" s="33"/>
      <c r="L49" s="5"/>
      <c r="M49" s="5"/>
      <c r="N49" s="5"/>
      <c r="O49" s="35"/>
      <c r="P49" s="5"/>
      <c r="Q49" s="5"/>
      <c r="R49" s="5"/>
    </row>
    <row r="50" spans="6:18" ht="15">
      <c r="F50" s="30" t="s">
        <v>121</v>
      </c>
      <c r="G50" s="3" t="s">
        <v>28</v>
      </c>
      <c r="H50" s="5"/>
      <c r="I50" s="5"/>
      <c r="J50" s="5"/>
      <c r="K50" s="33"/>
      <c r="L50" s="5"/>
      <c r="M50" s="5"/>
      <c r="N50" s="5"/>
      <c r="O50" s="33"/>
      <c r="P50" s="31"/>
      <c r="Q50" s="5"/>
      <c r="R50" s="5"/>
    </row>
    <row r="51" spans="6:18" ht="15">
      <c r="F51" s="30" t="s">
        <v>121</v>
      </c>
      <c r="G51" s="3" t="s">
        <v>51</v>
      </c>
      <c r="H51" s="5"/>
      <c r="I51" s="5"/>
      <c r="J51" s="5"/>
      <c r="K51" s="33"/>
      <c r="L51" s="5"/>
      <c r="M51" s="5"/>
      <c r="N51" s="5"/>
      <c r="O51" s="33"/>
      <c r="P51" s="5"/>
      <c r="Q51" s="31"/>
      <c r="R51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ДПОС "Центр медиаобразования"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yvv</dc:creator>
  <cp:keywords/>
  <dc:description/>
  <cp:lastModifiedBy>teg</cp:lastModifiedBy>
  <cp:lastPrinted>2010-03-31T05:18:29Z</cp:lastPrinted>
  <dcterms:created xsi:type="dcterms:W3CDTF">2008-10-13T08:31:14Z</dcterms:created>
  <dcterms:modified xsi:type="dcterms:W3CDTF">2010-03-31T08:48:22Z</dcterms:modified>
  <cp:category/>
  <cp:version/>
  <cp:contentType/>
  <cp:contentStatus/>
</cp:coreProperties>
</file>