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19440" windowHeight="11760" activeTab="0"/>
  </bookViews>
  <sheets>
    <sheet name="Исследовательский этап" sheetId="1" r:id="rId1"/>
    <sheet name="Исследовательский этап_1" sheetId="2" r:id="rId2"/>
    <sheet name="Народное голосование" sheetId="3" r:id="rId3"/>
    <sheet name="Общее количество баллов" sheetId="4" r:id="rId4"/>
  </sheets>
  <definedNames>
    <definedName name="_xlnm._FilterDatabase" localSheetId="3" hidden="1">'Общее количество баллов'!$A$2:$F$17</definedName>
  </definedNames>
  <calcPr fullCalcOnLoad="1"/>
</workbook>
</file>

<file path=xl/sharedStrings.xml><?xml version="1.0" encoding="utf-8"?>
<sst xmlns="http://schemas.openxmlformats.org/spreadsheetml/2006/main" count="189" uniqueCount="87">
  <si>
    <t>ID</t>
  </si>
  <si>
    <t>Команда</t>
  </si>
  <si>
    <t>СУММА</t>
  </si>
  <si>
    <t>Бонус</t>
  </si>
  <si>
    <t>Штрафные баллы</t>
  </si>
  <si>
    <t>Юные экологи</t>
  </si>
  <si>
    <t>Бонусные/
штрафные баллы</t>
  </si>
  <si>
    <t>Участие в голосовании (max 3 балла)</t>
  </si>
  <si>
    <t>Народное голосование</t>
  </si>
  <si>
    <t>Количество набранных голосов</t>
  </si>
  <si>
    <t>При подсчёте баллов за Народное голосование к количеству набранных голосов был применён коэффициент 1/3</t>
  </si>
  <si>
    <t>Нарушение авторских прав (max 3 балла)</t>
  </si>
  <si>
    <t>Несвоевременное предоставление результатов 
(max 2 балла)</t>
  </si>
  <si>
    <t>Орфографические и пунктуационные ошибки
(max 3 балла)</t>
  </si>
  <si>
    <t>Общее количество баллов II этап</t>
  </si>
  <si>
    <t>Иллюстрация к вредному совету является авторской и соответствует содержанию совета (max 3 балла)</t>
  </si>
  <si>
    <t xml:space="preserve">Памятка
</t>
  </si>
  <si>
    <t xml:space="preserve"> Видеоролик</t>
  </si>
  <si>
    <t>Наличие графических элементов, отражающих результаты исследования  (max 2 балла)</t>
  </si>
  <si>
    <t>Творческое название 
(max 1 балл)</t>
  </si>
  <si>
    <t>Советы соответствуют теме (max 1 балл)</t>
  </si>
  <si>
    <t xml:space="preserve">Творческий подход, оригинальность 
(max 2 балла) </t>
  </si>
  <si>
    <t xml:space="preserve">Представлено не менее 8 советов 
(max 8 баллов) </t>
  </si>
  <si>
    <t>Соответствует стилю «вредных советов» (max 3 балла)</t>
  </si>
  <si>
    <t>Соответствует основной теме (max 2 балла)</t>
  </si>
  <si>
    <t>Имеет оригинальное название (max 1 балл)</t>
  </si>
  <si>
    <t xml:space="preserve">Наличие основной идеи  
(max 3 балла)
</t>
  </si>
  <si>
    <t>Информация изложена кратко, понятно, доступно 
(max 2 балла)</t>
  </si>
  <si>
    <t>Качество съемки (четкая картинка кадра, отсутствие дрожания и пр.) 
(max 3 балла)</t>
  </si>
  <si>
    <t>Качество озвучивания видеоролика 
(max 3 балла)</t>
  </si>
  <si>
    <t>Наличие титульного кадра и информации об авторах 
(max 2 балла)</t>
  </si>
  <si>
    <t>Соблюдены технические требования к продолжительности
(max 1 балл)</t>
  </si>
  <si>
    <t xml:space="preserve">Творческий подход, оригинальность 
(max 3 балла)  </t>
  </si>
  <si>
    <t>Представлена проблема исследования 
(max 2 балла)</t>
  </si>
  <si>
    <t>В творческом отчёте отражен план работы команды 
(max 2 балла)</t>
  </si>
  <si>
    <t>Представлен ход исследования 
(max 3 балла)</t>
  </si>
  <si>
    <t>Представлены результаты исследования 
(max 3 балла)</t>
  </si>
  <si>
    <t>Представлен анализ результатов 
(max 3 балла)</t>
  </si>
  <si>
    <t>Вывод по итогам исследования 
(max 2 балла)</t>
  </si>
  <si>
    <t>"Вредный совет"</t>
  </si>
  <si>
    <t>Оценка исследовательского этапа 
(памятка, "Вредный совет", видеоролик)</t>
  </si>
  <si>
    <t xml:space="preserve">Исследовательский этап "Еда без вреда" (старшая возрастная группа). </t>
  </si>
  <si>
    <t xml:space="preserve">Народное  голосование (старшая возрастная группа). </t>
  </si>
  <si>
    <t>Общее количество баллов исследовательского этапа "Еда без вреда" 
(старшая возрастная группа)</t>
  </si>
  <si>
    <t>ID 31</t>
  </si>
  <si>
    <t>ЭкоОмск</t>
  </si>
  <si>
    <t>ID 33</t>
  </si>
  <si>
    <t>ЮМАКАС</t>
  </si>
  <si>
    <t>ID 36</t>
  </si>
  <si>
    <t>Family Flame</t>
  </si>
  <si>
    <t>ID 37</t>
  </si>
  <si>
    <t>Зелёный космос</t>
  </si>
  <si>
    <t>ID 38</t>
  </si>
  <si>
    <t>ЮНЭКИ</t>
  </si>
  <si>
    <t>ID 39</t>
  </si>
  <si>
    <t>ID 40</t>
  </si>
  <si>
    <t>ЭкоСвет</t>
  </si>
  <si>
    <t>ID 41</t>
  </si>
  <si>
    <t>Иволга</t>
  </si>
  <si>
    <t>ID 42</t>
  </si>
  <si>
    <t>АТОМ</t>
  </si>
  <si>
    <t>ID 43</t>
  </si>
  <si>
    <t>Поколение NEXT</t>
  </si>
  <si>
    <t>ID 44</t>
  </si>
  <si>
    <t>Бионики</t>
  </si>
  <si>
    <t>ID 45</t>
  </si>
  <si>
    <t>Дети Природы</t>
  </si>
  <si>
    <t>ID 46</t>
  </si>
  <si>
    <t>Апельсин</t>
  </si>
  <si>
    <t>ID 48</t>
  </si>
  <si>
    <t>Созвездие</t>
  </si>
  <si>
    <t>ID 50</t>
  </si>
  <si>
    <t>Родник</t>
  </si>
  <si>
    <t>Каждый совет сопровождается изображением по теме (max 4 балла)</t>
  </si>
  <si>
    <t>Исследовательский этап "Еда без вреда" (старшая возрастная группа). 
Оценка отчёта об исследовании и лонгрида.</t>
  </si>
  <si>
    <t>Оценка исследовательского этапа 
(отчёт об исследовании, лонгрид)</t>
  </si>
  <si>
    <t>Наличие информации о пользе представленного блюда 
(max 2 балла)</t>
  </si>
  <si>
    <t>Наличие инструкции по приготовлению представленного блюда 
(max 2 балла)</t>
  </si>
  <si>
    <t xml:space="preserve">Отчёт об исследовании
</t>
  </si>
  <si>
    <t>Лонгрид</t>
  </si>
  <si>
    <t>Качество авторского текста 
(max 3 балла)</t>
  </si>
  <si>
    <t>Дизайн: наглядность, единый стиль оформления 
(max 3 балла)</t>
  </si>
  <si>
    <t>Культура оформления электронных материалов 
(max 3 балла)</t>
  </si>
  <si>
    <t>Творческий подход, оригинальность (max 3 балла)</t>
  </si>
  <si>
    <t>Наличие информации о команде (max 1 балл)</t>
  </si>
  <si>
    <t xml:space="preserve">0,5 за комплексное представление "Вредного совета" </t>
  </si>
  <si>
    <t>0,5 за содержание "Вредного совета"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</si>
</sst>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BDFFFF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top" wrapText="1"/>
    </xf>
    <xf numFmtId="184" fontId="0" fillId="0" borderId="12" xfId="0" applyNumberFormat="1" applyFont="1" applyBorder="1" applyAlignment="1">
      <alignment horizontal="center" vertical="top"/>
    </xf>
    <xf numFmtId="184" fontId="2" fillId="0" borderId="13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12" xfId="0" applyFont="1" applyFill="1" applyBorder="1" applyAlignment="1">
      <alignment horizontal="center" vertical="top"/>
    </xf>
    <xf numFmtId="0" fontId="2" fillId="37" borderId="12" xfId="0" applyFont="1" applyFill="1" applyBorder="1" applyAlignment="1">
      <alignment horizontal="left" vertical="top" textRotation="90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2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38" borderId="12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33" borderId="12" xfId="0" applyFont="1" applyFill="1" applyBorder="1" applyAlignment="1">
      <alignment horizontal="left" vertical="top" textRotation="90" wrapText="1"/>
    </xf>
    <xf numFmtId="0" fontId="0" fillId="39" borderId="12" xfId="0" applyFont="1" applyFill="1" applyBorder="1" applyAlignment="1">
      <alignment horizontal="left" vertical="top" textRotation="90" wrapText="1"/>
    </xf>
    <xf numFmtId="0" fontId="2" fillId="40" borderId="12" xfId="0" applyFont="1" applyFill="1" applyBorder="1" applyAlignment="1">
      <alignment horizontal="left" vertical="top" textRotation="90" wrapText="1"/>
    </xf>
    <xf numFmtId="0" fontId="2" fillId="41" borderId="12" xfId="0" applyFont="1" applyFill="1" applyBorder="1" applyAlignment="1">
      <alignment horizontal="left" vertical="top" textRotation="90" wrapText="1"/>
    </xf>
    <xf numFmtId="0" fontId="2" fillId="34" borderId="12" xfId="0" applyFont="1" applyFill="1" applyBorder="1" applyAlignment="1">
      <alignment horizontal="center" vertical="top" wrapText="1"/>
    </xf>
    <xf numFmtId="184" fontId="0" fillId="0" borderId="12" xfId="0" applyNumberFormat="1" applyFont="1" applyFill="1" applyBorder="1" applyAlignment="1">
      <alignment horizontal="center" vertical="top"/>
    </xf>
    <xf numFmtId="0" fontId="46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46" fillId="42" borderId="15" xfId="0" applyFont="1" applyFill="1" applyBorder="1" applyAlignment="1">
      <alignment horizontal="center" vertical="top"/>
    </xf>
    <xf numFmtId="0" fontId="0" fillId="42" borderId="16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top"/>
    </xf>
    <xf numFmtId="0" fontId="0" fillId="43" borderId="12" xfId="0" applyFont="1" applyFill="1" applyBorder="1" applyAlignment="1">
      <alignment horizontal="left" vertical="top" textRotation="90" wrapText="1"/>
    </xf>
    <xf numFmtId="0" fontId="2" fillId="44" borderId="12" xfId="0" applyFont="1" applyFill="1" applyBorder="1" applyAlignment="1">
      <alignment horizontal="left" vertical="top" textRotation="90" wrapText="1"/>
    </xf>
    <xf numFmtId="0" fontId="2" fillId="45" borderId="12" xfId="0" applyFont="1" applyFill="1" applyBorder="1" applyAlignment="1">
      <alignment horizontal="left" vertical="top" textRotation="90" wrapText="1"/>
    </xf>
    <xf numFmtId="0" fontId="2" fillId="45" borderId="17" xfId="0" applyFont="1" applyFill="1" applyBorder="1" applyAlignment="1">
      <alignment horizontal="left" vertical="top" textRotation="90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2" fillId="38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184" fontId="2" fillId="0" borderId="11" xfId="0" applyNumberFormat="1" applyFont="1" applyFill="1" applyBorder="1" applyAlignment="1">
      <alignment horizontal="center" vertical="top"/>
    </xf>
    <xf numFmtId="184" fontId="0" fillId="0" borderId="15" xfId="0" applyNumberFormat="1" applyFont="1" applyFill="1" applyBorder="1" applyAlignment="1">
      <alignment horizontal="center" vertical="top"/>
    </xf>
    <xf numFmtId="184" fontId="2" fillId="0" borderId="12" xfId="0" applyNumberFormat="1" applyFont="1" applyFill="1" applyBorder="1" applyAlignment="1">
      <alignment horizontal="center" vertical="top"/>
    </xf>
    <xf numFmtId="0" fontId="47" fillId="10" borderId="12" xfId="0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vertical="top" wrapText="1"/>
    </xf>
    <xf numFmtId="0" fontId="47" fillId="10" borderId="15" xfId="0" applyFont="1" applyFill="1" applyBorder="1" applyAlignment="1">
      <alignment horizontal="center" vertical="top" wrapText="1"/>
    </xf>
    <xf numFmtId="0" fontId="48" fillId="0" borderId="15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3" fillId="46" borderId="12" xfId="0" applyFont="1" applyFill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47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vertical="top"/>
    </xf>
    <xf numFmtId="0" fontId="3" fillId="47" borderId="12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47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45" borderId="18" xfId="0" applyFont="1" applyFill="1" applyBorder="1" applyAlignment="1">
      <alignment horizontal="center" vertical="top" wrapText="1"/>
    </xf>
    <xf numFmtId="0" fontId="3" fillId="45" borderId="19" xfId="0" applyFont="1" applyFill="1" applyBorder="1" applyAlignment="1">
      <alignment horizontal="center" vertical="top" wrapText="1"/>
    </xf>
    <xf numFmtId="0" fontId="3" fillId="45" borderId="22" xfId="0" applyFont="1" applyFill="1" applyBorder="1" applyAlignment="1">
      <alignment horizontal="center" vertical="top" wrapText="1"/>
    </xf>
    <xf numFmtId="0" fontId="3" fillId="48" borderId="18" xfId="0" applyFont="1" applyFill="1" applyBorder="1" applyAlignment="1">
      <alignment horizontal="center" vertical="top"/>
    </xf>
    <xf numFmtId="0" fontId="3" fillId="48" borderId="19" xfId="0" applyFont="1" applyFill="1" applyBorder="1" applyAlignment="1">
      <alignment horizontal="center" vertical="top"/>
    </xf>
    <xf numFmtId="0" fontId="3" fillId="49" borderId="18" xfId="0" applyFont="1" applyFill="1" applyBorder="1" applyAlignment="1">
      <alignment horizontal="center" vertical="top" wrapText="1"/>
    </xf>
    <xf numFmtId="0" fontId="3" fillId="49" borderId="19" xfId="0" applyFont="1" applyFill="1" applyBorder="1" applyAlignment="1">
      <alignment horizontal="center" vertical="top" wrapText="1"/>
    </xf>
    <xf numFmtId="0" fontId="3" fillId="49" borderId="22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46" fillId="42" borderId="23" xfId="0" applyFont="1" applyFill="1" applyBorder="1" applyAlignment="1">
      <alignment vertical="top" wrapText="1"/>
    </xf>
    <xf numFmtId="0" fontId="0" fillId="42" borderId="24" xfId="0" applyFont="1" applyFill="1" applyBorder="1" applyAlignment="1">
      <alignment vertical="top" wrapText="1"/>
    </xf>
    <xf numFmtId="0" fontId="3" fillId="0" borderId="14" xfId="0" applyFont="1" applyBorder="1" applyAlignment="1">
      <alignment horizontal="center" vertical="top"/>
    </xf>
    <xf numFmtId="0" fontId="0" fillId="0" borderId="25" xfId="0" applyFont="1" applyBorder="1" applyAlignment="1">
      <alignment vertical="top"/>
    </xf>
    <xf numFmtId="0" fontId="47" fillId="0" borderId="26" xfId="0" applyFont="1" applyBorder="1" applyAlignment="1">
      <alignment horizontal="center" vertical="top" wrapText="1"/>
    </xf>
    <xf numFmtId="0" fontId="0" fillId="0" borderId="26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:A3"/>
    </sheetView>
  </sheetViews>
  <sheetFormatPr defaultColWidth="14.421875" defaultRowHeight="15.75" customHeight="1"/>
  <cols>
    <col min="1" max="1" width="7.28125" style="0" customWidth="1"/>
    <col min="2" max="2" width="17.421875" style="0" customWidth="1"/>
    <col min="3" max="4" width="7.7109375" style="0" customWidth="1"/>
    <col min="5" max="7" width="7.7109375" style="11" customWidth="1"/>
    <col min="8" max="9" width="7.7109375" style="0" customWidth="1"/>
    <col min="10" max="10" width="10.140625" style="0" customWidth="1"/>
    <col min="11" max="12" width="7.7109375" style="0" customWidth="1"/>
    <col min="13" max="13" width="10.28125" style="0" customWidth="1"/>
    <col min="14" max="14" width="10.28125" style="11" customWidth="1"/>
    <col min="15" max="15" width="7.7109375" style="0" customWidth="1"/>
    <col min="16" max="16" width="10.421875" style="0" customWidth="1"/>
    <col min="17" max="18" width="7.7109375" style="0" customWidth="1"/>
    <col min="19" max="19" width="10.8515625" style="11" customWidth="1"/>
    <col min="20" max="20" width="7.7109375" style="11" customWidth="1"/>
    <col min="21" max="21" width="12.8515625" style="0" customWidth="1"/>
  </cols>
  <sheetData>
    <row r="1" spans="1:21" s="1" customFormat="1" ht="21" customHeight="1">
      <c r="A1" s="53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ht="42" customHeight="1">
      <c r="A2" s="54" t="s">
        <v>0</v>
      </c>
      <c r="B2" s="54" t="s">
        <v>1</v>
      </c>
      <c r="C2" s="57" t="s">
        <v>16</v>
      </c>
      <c r="D2" s="58"/>
      <c r="E2" s="58"/>
      <c r="F2" s="58"/>
      <c r="G2" s="58"/>
      <c r="H2" s="51" t="s">
        <v>39</v>
      </c>
      <c r="I2" s="52"/>
      <c r="J2" s="52"/>
      <c r="K2" s="56" t="s">
        <v>17</v>
      </c>
      <c r="L2" s="52"/>
      <c r="M2" s="52"/>
      <c r="N2" s="52"/>
      <c r="O2" s="52"/>
      <c r="P2" s="52"/>
      <c r="Q2" s="55"/>
      <c r="R2" s="55"/>
      <c r="S2" s="55"/>
      <c r="T2" s="55"/>
      <c r="U2" s="6" t="s">
        <v>2</v>
      </c>
    </row>
    <row r="3" spans="1:21" ht="145.5" customHeight="1">
      <c r="A3" s="55"/>
      <c r="B3" s="55"/>
      <c r="C3" s="21" t="s">
        <v>19</v>
      </c>
      <c r="D3" s="21" t="s">
        <v>22</v>
      </c>
      <c r="E3" s="21" t="s">
        <v>20</v>
      </c>
      <c r="F3" s="21" t="s">
        <v>73</v>
      </c>
      <c r="G3" s="21" t="s">
        <v>21</v>
      </c>
      <c r="H3" s="22" t="s">
        <v>23</v>
      </c>
      <c r="I3" s="23" t="s">
        <v>24</v>
      </c>
      <c r="J3" s="23" t="s">
        <v>15</v>
      </c>
      <c r="K3" s="24" t="s">
        <v>25</v>
      </c>
      <c r="L3" s="24" t="s">
        <v>26</v>
      </c>
      <c r="M3" s="24" t="s">
        <v>76</v>
      </c>
      <c r="N3" s="24" t="s">
        <v>77</v>
      </c>
      <c r="O3" s="24" t="s">
        <v>27</v>
      </c>
      <c r="P3" s="24" t="s">
        <v>28</v>
      </c>
      <c r="Q3" s="24" t="s">
        <v>29</v>
      </c>
      <c r="R3" s="24" t="s">
        <v>30</v>
      </c>
      <c r="S3" s="24" t="s">
        <v>31</v>
      </c>
      <c r="T3" s="24" t="s">
        <v>32</v>
      </c>
      <c r="U3" s="25"/>
    </row>
    <row r="4" spans="1:21" ht="30" customHeight="1">
      <c r="A4" s="46" t="s">
        <v>44</v>
      </c>
      <c r="B4" s="47" t="s">
        <v>45</v>
      </c>
      <c r="C4" s="18">
        <v>0</v>
      </c>
      <c r="D4" s="18">
        <v>0</v>
      </c>
      <c r="E4" s="18">
        <v>0</v>
      </c>
      <c r="F4" s="18">
        <v>0</v>
      </c>
      <c r="G4" s="18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20">
        <f>SUM(C4:T4)</f>
        <v>0</v>
      </c>
    </row>
    <row r="5" spans="1:21" ht="30" customHeight="1">
      <c r="A5" s="46" t="s">
        <v>46</v>
      </c>
      <c r="B5" s="47" t="s">
        <v>47</v>
      </c>
      <c r="C5" s="18">
        <v>1</v>
      </c>
      <c r="D5" s="18">
        <v>8</v>
      </c>
      <c r="E5" s="18">
        <v>1</v>
      </c>
      <c r="F5" s="18">
        <v>0</v>
      </c>
      <c r="G5" s="18">
        <v>1</v>
      </c>
      <c r="H5" s="12">
        <v>3</v>
      </c>
      <c r="I5" s="12">
        <v>2</v>
      </c>
      <c r="J5" s="12">
        <v>3</v>
      </c>
      <c r="K5" s="18">
        <v>0</v>
      </c>
      <c r="L5" s="18">
        <v>3</v>
      </c>
      <c r="M5" s="18">
        <v>2</v>
      </c>
      <c r="N5" s="18">
        <v>2</v>
      </c>
      <c r="O5" s="18">
        <v>2</v>
      </c>
      <c r="P5" s="18">
        <v>3</v>
      </c>
      <c r="Q5" s="18">
        <v>3</v>
      </c>
      <c r="R5" s="18">
        <v>2</v>
      </c>
      <c r="S5" s="18">
        <v>1</v>
      </c>
      <c r="T5" s="18">
        <v>1</v>
      </c>
      <c r="U5" s="20">
        <f aca="true" t="shared" si="0" ref="U5:U18">SUM(C5:T5)</f>
        <v>38</v>
      </c>
    </row>
    <row r="6" spans="1:21" ht="30" customHeight="1">
      <c r="A6" s="46" t="s">
        <v>48</v>
      </c>
      <c r="B6" s="47" t="s">
        <v>49</v>
      </c>
      <c r="C6" s="18">
        <v>1</v>
      </c>
      <c r="D6" s="12">
        <v>8</v>
      </c>
      <c r="E6" s="12">
        <v>1</v>
      </c>
      <c r="F6" s="12">
        <v>4</v>
      </c>
      <c r="G6" s="12">
        <v>1</v>
      </c>
      <c r="H6" s="12">
        <v>2</v>
      </c>
      <c r="I6" s="12">
        <v>2</v>
      </c>
      <c r="J6" s="12">
        <v>3</v>
      </c>
      <c r="K6" s="18">
        <v>0</v>
      </c>
      <c r="L6" s="18">
        <v>3</v>
      </c>
      <c r="M6" s="18">
        <v>0</v>
      </c>
      <c r="N6" s="18">
        <v>2</v>
      </c>
      <c r="O6" s="18">
        <v>2</v>
      </c>
      <c r="P6" s="18">
        <v>3</v>
      </c>
      <c r="Q6" s="18">
        <v>3</v>
      </c>
      <c r="R6" s="18">
        <v>2</v>
      </c>
      <c r="S6" s="18">
        <v>1</v>
      </c>
      <c r="T6" s="12">
        <v>2</v>
      </c>
      <c r="U6" s="20">
        <f t="shared" si="0"/>
        <v>40</v>
      </c>
    </row>
    <row r="7" spans="1:21" ht="30" customHeight="1">
      <c r="A7" s="46" t="s">
        <v>50</v>
      </c>
      <c r="B7" s="47" t="s">
        <v>51</v>
      </c>
      <c r="C7" s="18">
        <v>1</v>
      </c>
      <c r="D7" s="12">
        <v>8</v>
      </c>
      <c r="E7" s="12">
        <v>1</v>
      </c>
      <c r="F7" s="12">
        <v>4</v>
      </c>
      <c r="G7" s="12">
        <v>2</v>
      </c>
      <c r="H7" s="12">
        <v>3</v>
      </c>
      <c r="I7" s="12">
        <v>2</v>
      </c>
      <c r="J7" s="12">
        <v>3</v>
      </c>
      <c r="K7" s="18">
        <v>0</v>
      </c>
      <c r="L7" s="18">
        <v>3</v>
      </c>
      <c r="M7" s="18">
        <v>2</v>
      </c>
      <c r="N7" s="18">
        <v>2</v>
      </c>
      <c r="O7" s="18">
        <v>2</v>
      </c>
      <c r="P7" s="18">
        <v>3</v>
      </c>
      <c r="Q7" s="18">
        <v>3</v>
      </c>
      <c r="R7" s="18">
        <v>2</v>
      </c>
      <c r="S7" s="18">
        <v>1</v>
      </c>
      <c r="T7" s="12">
        <v>2</v>
      </c>
      <c r="U7" s="20">
        <f t="shared" si="0"/>
        <v>44</v>
      </c>
    </row>
    <row r="8" spans="1:21" ht="30" customHeight="1">
      <c r="A8" s="46" t="s">
        <v>52</v>
      </c>
      <c r="B8" s="47" t="s">
        <v>53</v>
      </c>
      <c r="C8" s="18">
        <v>1</v>
      </c>
      <c r="D8" s="12">
        <v>8</v>
      </c>
      <c r="E8" s="12">
        <v>1</v>
      </c>
      <c r="F8" s="12">
        <v>4</v>
      </c>
      <c r="G8" s="12">
        <v>1</v>
      </c>
      <c r="H8" s="12">
        <v>3</v>
      </c>
      <c r="I8" s="12">
        <v>2</v>
      </c>
      <c r="J8" s="12">
        <v>3</v>
      </c>
      <c r="K8" s="18">
        <v>0</v>
      </c>
      <c r="L8" s="18">
        <v>3</v>
      </c>
      <c r="M8" s="18">
        <v>0</v>
      </c>
      <c r="N8" s="18">
        <v>2</v>
      </c>
      <c r="O8" s="18">
        <v>2</v>
      </c>
      <c r="P8" s="18">
        <v>3</v>
      </c>
      <c r="Q8" s="18">
        <v>0</v>
      </c>
      <c r="R8" s="18">
        <v>2</v>
      </c>
      <c r="S8" s="18">
        <v>1</v>
      </c>
      <c r="T8" s="12">
        <v>2</v>
      </c>
      <c r="U8" s="20">
        <f t="shared" si="0"/>
        <v>38</v>
      </c>
    </row>
    <row r="9" spans="1:21" ht="30" customHeight="1">
      <c r="A9" s="46" t="s">
        <v>54</v>
      </c>
      <c r="B9" s="47" t="s">
        <v>5</v>
      </c>
      <c r="C9" s="18">
        <v>1</v>
      </c>
      <c r="D9" s="18">
        <v>8</v>
      </c>
      <c r="E9" s="18">
        <v>1</v>
      </c>
      <c r="F9" s="18">
        <v>4</v>
      </c>
      <c r="G9" s="18">
        <v>1</v>
      </c>
      <c r="H9" s="12">
        <v>2</v>
      </c>
      <c r="I9" s="12">
        <v>2</v>
      </c>
      <c r="J9" s="12">
        <v>3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20">
        <f t="shared" si="0"/>
        <v>22</v>
      </c>
    </row>
    <row r="10" spans="1:21" ht="30" customHeight="1">
      <c r="A10" s="46" t="s">
        <v>55</v>
      </c>
      <c r="B10" s="47" t="s">
        <v>56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20">
        <f t="shared" si="0"/>
        <v>0</v>
      </c>
    </row>
    <row r="11" spans="1:21" ht="30" customHeight="1">
      <c r="A11" s="46" t="s">
        <v>57</v>
      </c>
      <c r="B11" s="47" t="s">
        <v>58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2">
        <v>3</v>
      </c>
      <c r="I11" s="12">
        <v>2</v>
      </c>
      <c r="J11" s="12">
        <v>3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20">
        <f t="shared" si="0"/>
        <v>8</v>
      </c>
    </row>
    <row r="12" spans="1:21" ht="30" customHeight="1">
      <c r="A12" s="46" t="s">
        <v>59</v>
      </c>
      <c r="B12" s="47" t="s">
        <v>60</v>
      </c>
      <c r="C12" s="18">
        <v>1</v>
      </c>
      <c r="D12" s="18">
        <v>8</v>
      </c>
      <c r="E12" s="18">
        <v>1</v>
      </c>
      <c r="F12" s="18">
        <v>4</v>
      </c>
      <c r="G12" s="18">
        <v>1</v>
      </c>
      <c r="H12" s="12">
        <v>3</v>
      </c>
      <c r="I12" s="12">
        <v>2</v>
      </c>
      <c r="J12" s="12">
        <v>3</v>
      </c>
      <c r="K12" s="18">
        <v>1</v>
      </c>
      <c r="L12" s="18">
        <v>3</v>
      </c>
      <c r="M12" s="18">
        <v>0</v>
      </c>
      <c r="N12" s="18">
        <v>2</v>
      </c>
      <c r="O12" s="18">
        <v>2</v>
      </c>
      <c r="P12" s="18">
        <v>3</v>
      </c>
      <c r="Q12" s="18">
        <v>3</v>
      </c>
      <c r="R12" s="18">
        <v>2</v>
      </c>
      <c r="S12" s="18">
        <v>1</v>
      </c>
      <c r="T12" s="12">
        <v>2</v>
      </c>
      <c r="U12" s="20">
        <f t="shared" si="0"/>
        <v>42</v>
      </c>
    </row>
    <row r="13" spans="1:21" ht="30" customHeight="1">
      <c r="A13" s="46" t="s">
        <v>61</v>
      </c>
      <c r="B13" s="47" t="s">
        <v>62</v>
      </c>
      <c r="C13" s="18">
        <v>1</v>
      </c>
      <c r="D13" s="18">
        <v>8</v>
      </c>
      <c r="E13" s="18">
        <v>1</v>
      </c>
      <c r="F13" s="18">
        <v>4</v>
      </c>
      <c r="G13" s="18">
        <v>1</v>
      </c>
      <c r="H13" s="12">
        <v>3</v>
      </c>
      <c r="I13" s="12">
        <v>2</v>
      </c>
      <c r="J13" s="12">
        <v>3</v>
      </c>
      <c r="K13" s="18">
        <v>1</v>
      </c>
      <c r="L13" s="18">
        <v>3</v>
      </c>
      <c r="M13" s="18">
        <v>1</v>
      </c>
      <c r="N13" s="18">
        <v>2</v>
      </c>
      <c r="O13" s="18">
        <v>2</v>
      </c>
      <c r="P13" s="18">
        <v>3</v>
      </c>
      <c r="Q13" s="18">
        <v>3</v>
      </c>
      <c r="R13" s="18">
        <v>2</v>
      </c>
      <c r="S13" s="18">
        <v>1</v>
      </c>
      <c r="T13" s="12">
        <v>2</v>
      </c>
      <c r="U13" s="20">
        <f t="shared" si="0"/>
        <v>43</v>
      </c>
    </row>
    <row r="14" spans="1:21" ht="30" customHeight="1">
      <c r="A14" s="46" t="s">
        <v>63</v>
      </c>
      <c r="B14" s="47" t="s">
        <v>64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20">
        <f t="shared" si="0"/>
        <v>0</v>
      </c>
    </row>
    <row r="15" spans="1:21" ht="30" customHeight="1">
      <c r="A15" s="46" t="s">
        <v>65</v>
      </c>
      <c r="B15" s="47" t="s">
        <v>66</v>
      </c>
      <c r="C15" s="19">
        <v>1</v>
      </c>
      <c r="D15" s="12">
        <v>8</v>
      </c>
      <c r="E15" s="12">
        <v>1</v>
      </c>
      <c r="F15" s="12">
        <v>4</v>
      </c>
      <c r="G15" s="12">
        <v>2</v>
      </c>
      <c r="H15" s="12">
        <v>3</v>
      </c>
      <c r="I15" s="12">
        <v>2</v>
      </c>
      <c r="J15" s="12">
        <v>3</v>
      </c>
      <c r="K15" s="18">
        <v>1</v>
      </c>
      <c r="L15" s="18">
        <v>3</v>
      </c>
      <c r="M15" s="18">
        <v>0</v>
      </c>
      <c r="N15" s="18">
        <v>2</v>
      </c>
      <c r="O15" s="18">
        <v>2</v>
      </c>
      <c r="P15" s="18">
        <v>3</v>
      </c>
      <c r="Q15" s="18">
        <v>3</v>
      </c>
      <c r="R15" s="18">
        <v>2</v>
      </c>
      <c r="S15" s="18">
        <v>1</v>
      </c>
      <c r="T15" s="12">
        <v>2</v>
      </c>
      <c r="U15" s="20">
        <f t="shared" si="0"/>
        <v>43</v>
      </c>
    </row>
    <row r="16" spans="1:21" ht="30" customHeight="1">
      <c r="A16" s="46" t="s">
        <v>67</v>
      </c>
      <c r="B16" s="47" t="s">
        <v>68</v>
      </c>
      <c r="C16" s="19">
        <v>1</v>
      </c>
      <c r="D16" s="12">
        <v>8</v>
      </c>
      <c r="E16" s="12">
        <v>1</v>
      </c>
      <c r="F16" s="12">
        <v>4</v>
      </c>
      <c r="G16" s="12">
        <v>2</v>
      </c>
      <c r="H16" s="12">
        <v>3</v>
      </c>
      <c r="I16" s="12">
        <v>2</v>
      </c>
      <c r="J16" s="12">
        <v>3</v>
      </c>
      <c r="K16" s="18">
        <v>1</v>
      </c>
      <c r="L16" s="18">
        <v>3</v>
      </c>
      <c r="M16" s="18">
        <v>1</v>
      </c>
      <c r="N16" s="18">
        <v>2</v>
      </c>
      <c r="O16" s="18">
        <v>2</v>
      </c>
      <c r="P16" s="18">
        <v>3</v>
      </c>
      <c r="Q16" s="18">
        <v>3</v>
      </c>
      <c r="R16" s="18">
        <v>2</v>
      </c>
      <c r="S16" s="18">
        <v>1</v>
      </c>
      <c r="T16" s="12">
        <v>2</v>
      </c>
      <c r="U16" s="20">
        <f t="shared" si="0"/>
        <v>44</v>
      </c>
    </row>
    <row r="17" spans="1:21" ht="30" customHeight="1">
      <c r="A17" s="46" t="s">
        <v>69</v>
      </c>
      <c r="B17" s="47" t="s">
        <v>70</v>
      </c>
      <c r="C17" s="12">
        <v>0</v>
      </c>
      <c r="D17" s="12">
        <v>8</v>
      </c>
      <c r="E17" s="12">
        <v>1</v>
      </c>
      <c r="F17" s="12">
        <v>4</v>
      </c>
      <c r="G17" s="12">
        <v>1</v>
      </c>
      <c r="H17" s="12">
        <v>3</v>
      </c>
      <c r="I17" s="12">
        <v>2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20">
        <f t="shared" si="0"/>
        <v>19</v>
      </c>
    </row>
    <row r="18" spans="1:21" ht="30" customHeight="1">
      <c r="A18" s="46" t="s">
        <v>71</v>
      </c>
      <c r="B18" s="47" t="s">
        <v>72</v>
      </c>
      <c r="C18" s="19">
        <v>1</v>
      </c>
      <c r="D18" s="12">
        <v>8</v>
      </c>
      <c r="E18" s="12">
        <v>1</v>
      </c>
      <c r="F18" s="12">
        <v>4</v>
      </c>
      <c r="G18" s="12">
        <v>2</v>
      </c>
      <c r="H18" s="12">
        <v>3</v>
      </c>
      <c r="I18" s="12">
        <v>2</v>
      </c>
      <c r="J18" s="12">
        <v>3</v>
      </c>
      <c r="K18" s="18">
        <v>1</v>
      </c>
      <c r="L18" s="18">
        <v>3</v>
      </c>
      <c r="M18" s="18">
        <v>1</v>
      </c>
      <c r="N18" s="18">
        <v>2</v>
      </c>
      <c r="O18" s="18">
        <v>2</v>
      </c>
      <c r="P18" s="18">
        <v>3</v>
      </c>
      <c r="Q18" s="18">
        <v>3</v>
      </c>
      <c r="R18" s="18">
        <v>2</v>
      </c>
      <c r="S18" s="18">
        <v>1</v>
      </c>
      <c r="T18" s="12">
        <v>2</v>
      </c>
      <c r="U18" s="20">
        <f t="shared" si="0"/>
        <v>44</v>
      </c>
    </row>
  </sheetData>
  <sheetProtection/>
  <mergeCells count="6">
    <mergeCell ref="H2:J2"/>
    <mergeCell ref="A1:U1"/>
    <mergeCell ref="A2:A3"/>
    <mergeCell ref="B2:B3"/>
    <mergeCell ref="K2:T2"/>
    <mergeCell ref="C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:A3"/>
    </sheetView>
  </sheetViews>
  <sheetFormatPr defaultColWidth="14.421875" defaultRowHeight="15.75" customHeight="1"/>
  <cols>
    <col min="1" max="1" width="7.28125" style="11" customWidth="1"/>
    <col min="2" max="2" width="17.421875" style="11" customWidth="1"/>
    <col min="3" max="6" width="7.7109375" style="11" customWidth="1"/>
    <col min="7" max="7" width="10.57421875" style="11" customWidth="1"/>
    <col min="8" max="11" width="7.7109375" style="11" customWidth="1"/>
    <col min="12" max="14" width="8.140625" style="11" customWidth="1"/>
    <col min="15" max="15" width="8.421875" style="11" customWidth="1"/>
    <col min="16" max="16" width="9.7109375" style="11" customWidth="1"/>
    <col min="17" max="19" width="7.7109375" style="11" customWidth="1"/>
    <col min="20" max="20" width="12.8515625" style="11" customWidth="1"/>
    <col min="21" max="21" width="32.421875" style="11" customWidth="1"/>
    <col min="22" max="16384" width="14.421875" style="11" customWidth="1"/>
  </cols>
  <sheetData>
    <row r="1" spans="1:20" ht="34.5" customHeight="1">
      <c r="A1" s="59" t="s">
        <v>74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1" ht="42" customHeight="1">
      <c r="A2" s="60" t="s">
        <v>0</v>
      </c>
      <c r="B2" s="60" t="s">
        <v>1</v>
      </c>
      <c r="C2" s="63" t="s">
        <v>78</v>
      </c>
      <c r="D2" s="64"/>
      <c r="E2" s="64"/>
      <c r="F2" s="64"/>
      <c r="G2" s="64"/>
      <c r="H2" s="64"/>
      <c r="I2" s="65"/>
      <c r="J2" s="66" t="s">
        <v>79</v>
      </c>
      <c r="K2" s="67"/>
      <c r="L2" s="67"/>
      <c r="M2" s="67"/>
      <c r="N2" s="67"/>
      <c r="O2" s="67"/>
      <c r="P2" s="29" t="s">
        <v>3</v>
      </c>
      <c r="Q2" s="68" t="s">
        <v>4</v>
      </c>
      <c r="R2" s="69"/>
      <c r="S2" s="70"/>
      <c r="T2" s="6" t="s">
        <v>2</v>
      </c>
      <c r="U2" s="27" t="s">
        <v>6</v>
      </c>
    </row>
    <row r="3" spans="1:21" ht="141.75" customHeight="1">
      <c r="A3" s="61"/>
      <c r="B3" s="62"/>
      <c r="C3" s="34" t="s">
        <v>33</v>
      </c>
      <c r="D3" s="34" t="s">
        <v>34</v>
      </c>
      <c r="E3" s="34" t="s">
        <v>35</v>
      </c>
      <c r="F3" s="34" t="s">
        <v>36</v>
      </c>
      <c r="G3" s="34" t="s">
        <v>18</v>
      </c>
      <c r="H3" s="34" t="s">
        <v>37</v>
      </c>
      <c r="I3" s="35" t="s">
        <v>38</v>
      </c>
      <c r="J3" s="32" t="s">
        <v>19</v>
      </c>
      <c r="K3" s="33" t="s">
        <v>80</v>
      </c>
      <c r="L3" s="33" t="s">
        <v>81</v>
      </c>
      <c r="M3" s="33" t="s">
        <v>82</v>
      </c>
      <c r="N3" s="33" t="s">
        <v>83</v>
      </c>
      <c r="O3" s="33" t="s">
        <v>84</v>
      </c>
      <c r="P3" s="30"/>
      <c r="Q3" s="13" t="s">
        <v>11</v>
      </c>
      <c r="R3" s="13" t="s">
        <v>12</v>
      </c>
      <c r="S3" s="13" t="s">
        <v>13</v>
      </c>
      <c r="T3" s="25"/>
      <c r="U3" s="28"/>
    </row>
    <row r="4" spans="1:21" ht="30" customHeight="1">
      <c r="A4" s="46" t="s">
        <v>44</v>
      </c>
      <c r="B4" s="47" t="s">
        <v>45</v>
      </c>
      <c r="C4" s="36">
        <v>0</v>
      </c>
      <c r="D4" s="36">
        <v>0</v>
      </c>
      <c r="E4" s="36">
        <v>0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6">
        <v>0</v>
      </c>
      <c r="N4" s="36">
        <v>0</v>
      </c>
      <c r="O4" s="36">
        <v>0</v>
      </c>
      <c r="P4" s="36">
        <v>0</v>
      </c>
      <c r="Q4" s="36">
        <v>0</v>
      </c>
      <c r="R4" s="36">
        <v>0</v>
      </c>
      <c r="S4" s="36">
        <v>0</v>
      </c>
      <c r="T4" s="38">
        <f>(C4+D4+E4+F4+G4+H4+I4+J4+K4+L4+M4+N4+O4+P4)-Q4-R4-S4</f>
        <v>0</v>
      </c>
      <c r="U4" s="39"/>
    </row>
    <row r="5" spans="1:21" ht="30" customHeight="1">
      <c r="A5" s="46" t="s">
        <v>46</v>
      </c>
      <c r="B5" s="47" t="s">
        <v>47</v>
      </c>
      <c r="C5" s="36">
        <v>2</v>
      </c>
      <c r="D5" s="36">
        <v>0</v>
      </c>
      <c r="E5" s="36">
        <v>0</v>
      </c>
      <c r="F5" s="36">
        <v>1</v>
      </c>
      <c r="G5" s="36">
        <v>0</v>
      </c>
      <c r="H5" s="36">
        <v>2</v>
      </c>
      <c r="I5" s="36">
        <v>0</v>
      </c>
      <c r="J5" s="36">
        <v>0</v>
      </c>
      <c r="K5" s="36">
        <v>1</v>
      </c>
      <c r="L5" s="36">
        <v>3</v>
      </c>
      <c r="M5" s="36">
        <v>3</v>
      </c>
      <c r="N5" s="36">
        <v>2</v>
      </c>
      <c r="O5" s="36">
        <v>1</v>
      </c>
      <c r="P5" s="36">
        <v>0</v>
      </c>
      <c r="Q5" s="36">
        <v>0</v>
      </c>
      <c r="R5" s="36">
        <v>0</v>
      </c>
      <c r="S5" s="36">
        <v>0</v>
      </c>
      <c r="T5" s="38">
        <f aca="true" t="shared" si="0" ref="T5:T18">(C5+D5+E5+F5+G5+H5+I5+J5+K5+L5+M5+N5+O5+P5)-Q5-R5-S5</f>
        <v>15</v>
      </c>
      <c r="U5" s="39"/>
    </row>
    <row r="6" spans="1:21" ht="30" customHeight="1">
      <c r="A6" s="46" t="s">
        <v>48</v>
      </c>
      <c r="B6" s="47" t="s">
        <v>49</v>
      </c>
      <c r="C6" s="36">
        <v>2</v>
      </c>
      <c r="D6" s="37">
        <v>0</v>
      </c>
      <c r="E6" s="37">
        <v>1</v>
      </c>
      <c r="F6" s="37">
        <v>3</v>
      </c>
      <c r="G6" s="37">
        <v>2</v>
      </c>
      <c r="H6" s="37">
        <v>2</v>
      </c>
      <c r="I6" s="37">
        <v>2</v>
      </c>
      <c r="J6" s="37">
        <v>1</v>
      </c>
      <c r="K6" s="37">
        <v>1</v>
      </c>
      <c r="L6" s="37">
        <v>3</v>
      </c>
      <c r="M6" s="37">
        <v>3</v>
      </c>
      <c r="N6" s="37">
        <v>2</v>
      </c>
      <c r="O6" s="37">
        <v>1</v>
      </c>
      <c r="P6" s="37">
        <v>0</v>
      </c>
      <c r="Q6" s="37">
        <v>0</v>
      </c>
      <c r="R6" s="37">
        <v>0</v>
      </c>
      <c r="S6" s="37">
        <v>0</v>
      </c>
      <c r="T6" s="38">
        <f t="shared" si="0"/>
        <v>23</v>
      </c>
      <c r="U6" s="39"/>
    </row>
    <row r="7" spans="1:21" ht="30" customHeight="1">
      <c r="A7" s="46" t="s">
        <v>50</v>
      </c>
      <c r="B7" s="47" t="s">
        <v>51</v>
      </c>
      <c r="C7" s="36">
        <v>2</v>
      </c>
      <c r="D7" s="36">
        <v>0</v>
      </c>
      <c r="E7" s="36">
        <v>2</v>
      </c>
      <c r="F7" s="36">
        <v>3</v>
      </c>
      <c r="G7" s="36">
        <v>2</v>
      </c>
      <c r="H7" s="36">
        <v>3</v>
      </c>
      <c r="I7" s="36">
        <v>2</v>
      </c>
      <c r="J7" s="36">
        <v>1</v>
      </c>
      <c r="K7" s="37">
        <v>3</v>
      </c>
      <c r="L7" s="37">
        <v>3</v>
      </c>
      <c r="M7" s="37">
        <v>3</v>
      </c>
      <c r="N7" s="37">
        <v>3</v>
      </c>
      <c r="O7" s="37">
        <v>1</v>
      </c>
      <c r="P7" s="37">
        <v>0</v>
      </c>
      <c r="Q7" s="36">
        <v>0</v>
      </c>
      <c r="R7" s="36">
        <v>0</v>
      </c>
      <c r="S7" s="36">
        <v>0</v>
      </c>
      <c r="T7" s="38">
        <f t="shared" si="0"/>
        <v>28</v>
      </c>
      <c r="U7" s="39"/>
    </row>
    <row r="8" spans="1:21" ht="30" customHeight="1">
      <c r="A8" s="46" t="s">
        <v>52</v>
      </c>
      <c r="B8" s="47" t="s">
        <v>53</v>
      </c>
      <c r="C8" s="36">
        <v>0</v>
      </c>
      <c r="D8" s="37">
        <v>0</v>
      </c>
      <c r="E8" s="37">
        <v>0</v>
      </c>
      <c r="F8" s="37">
        <v>3</v>
      </c>
      <c r="G8" s="37">
        <v>0</v>
      </c>
      <c r="H8" s="37">
        <v>2</v>
      </c>
      <c r="I8" s="37">
        <v>2</v>
      </c>
      <c r="J8" s="37">
        <v>1</v>
      </c>
      <c r="K8" s="37">
        <v>1</v>
      </c>
      <c r="L8" s="37">
        <v>3</v>
      </c>
      <c r="M8" s="37">
        <v>3</v>
      </c>
      <c r="N8" s="37">
        <v>2</v>
      </c>
      <c r="O8" s="37">
        <v>1</v>
      </c>
      <c r="P8" s="37">
        <v>0</v>
      </c>
      <c r="Q8" s="37">
        <v>0</v>
      </c>
      <c r="R8" s="37">
        <v>0</v>
      </c>
      <c r="S8" s="37">
        <v>0</v>
      </c>
      <c r="T8" s="38">
        <f t="shared" si="0"/>
        <v>18</v>
      </c>
      <c r="U8" s="39"/>
    </row>
    <row r="9" spans="1:21" ht="30" customHeight="1">
      <c r="A9" s="46" t="s">
        <v>54</v>
      </c>
      <c r="B9" s="47" t="s">
        <v>5</v>
      </c>
      <c r="C9" s="36">
        <v>2</v>
      </c>
      <c r="D9" s="36">
        <v>2</v>
      </c>
      <c r="E9" s="36">
        <v>3</v>
      </c>
      <c r="F9" s="36">
        <v>3</v>
      </c>
      <c r="G9" s="36">
        <v>2</v>
      </c>
      <c r="H9" s="36">
        <v>1</v>
      </c>
      <c r="I9" s="36">
        <v>2</v>
      </c>
      <c r="J9" s="36">
        <v>1</v>
      </c>
      <c r="K9" s="37">
        <v>2</v>
      </c>
      <c r="L9" s="37">
        <v>3</v>
      </c>
      <c r="M9" s="37">
        <v>3</v>
      </c>
      <c r="N9" s="37">
        <v>2</v>
      </c>
      <c r="O9" s="37">
        <v>1</v>
      </c>
      <c r="P9" s="36">
        <v>0</v>
      </c>
      <c r="Q9" s="36">
        <v>0</v>
      </c>
      <c r="R9" s="36">
        <v>0</v>
      </c>
      <c r="S9" s="36">
        <v>0</v>
      </c>
      <c r="T9" s="38">
        <f t="shared" si="0"/>
        <v>27</v>
      </c>
      <c r="U9" s="39"/>
    </row>
    <row r="10" spans="1:21" ht="30" customHeight="1">
      <c r="A10" s="46" t="s">
        <v>55</v>
      </c>
      <c r="B10" s="47" t="s">
        <v>56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8">
        <f t="shared" si="0"/>
        <v>0</v>
      </c>
      <c r="U10" s="39"/>
    </row>
    <row r="11" spans="1:21" ht="30" customHeight="1">
      <c r="A11" s="46" t="s">
        <v>57</v>
      </c>
      <c r="B11" s="47" t="s">
        <v>58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8">
        <f t="shared" si="0"/>
        <v>0</v>
      </c>
      <c r="U11" s="39"/>
    </row>
    <row r="12" spans="1:21" ht="30" customHeight="1">
      <c r="A12" s="46" t="s">
        <v>59</v>
      </c>
      <c r="B12" s="47" t="s">
        <v>60</v>
      </c>
      <c r="C12" s="40">
        <v>2</v>
      </c>
      <c r="D12" s="37">
        <v>2</v>
      </c>
      <c r="E12" s="37">
        <v>3</v>
      </c>
      <c r="F12" s="37">
        <v>3</v>
      </c>
      <c r="G12" s="37">
        <v>2</v>
      </c>
      <c r="H12" s="37">
        <v>2</v>
      </c>
      <c r="I12" s="37">
        <v>2</v>
      </c>
      <c r="J12" s="37">
        <v>1</v>
      </c>
      <c r="K12" s="37">
        <v>3</v>
      </c>
      <c r="L12" s="37">
        <v>3</v>
      </c>
      <c r="M12" s="37">
        <v>3</v>
      </c>
      <c r="N12" s="37">
        <v>3</v>
      </c>
      <c r="O12" s="37">
        <v>1</v>
      </c>
      <c r="P12" s="37">
        <v>0.5</v>
      </c>
      <c r="Q12" s="36">
        <v>0</v>
      </c>
      <c r="R12" s="36">
        <v>0</v>
      </c>
      <c r="S12" s="36">
        <v>0</v>
      </c>
      <c r="T12" s="38">
        <f t="shared" si="0"/>
        <v>30.5</v>
      </c>
      <c r="U12" s="39" t="s">
        <v>85</v>
      </c>
    </row>
    <row r="13" spans="1:21" ht="30" customHeight="1">
      <c r="A13" s="46" t="s">
        <v>61</v>
      </c>
      <c r="B13" s="47" t="s">
        <v>62</v>
      </c>
      <c r="C13" s="40">
        <v>2</v>
      </c>
      <c r="D13" s="37">
        <v>2</v>
      </c>
      <c r="E13" s="37">
        <v>3</v>
      </c>
      <c r="F13" s="37">
        <v>3</v>
      </c>
      <c r="G13" s="37">
        <v>2</v>
      </c>
      <c r="H13" s="37">
        <v>2</v>
      </c>
      <c r="I13" s="37">
        <v>2</v>
      </c>
      <c r="J13" s="37">
        <v>1</v>
      </c>
      <c r="K13" s="37">
        <v>3</v>
      </c>
      <c r="L13" s="37">
        <v>3</v>
      </c>
      <c r="M13" s="37">
        <v>3</v>
      </c>
      <c r="N13" s="37">
        <v>3</v>
      </c>
      <c r="O13" s="37">
        <v>1</v>
      </c>
      <c r="P13" s="37">
        <v>0.5</v>
      </c>
      <c r="Q13" s="36">
        <v>0</v>
      </c>
      <c r="R13" s="36">
        <v>0</v>
      </c>
      <c r="S13" s="36">
        <v>0</v>
      </c>
      <c r="T13" s="38">
        <f t="shared" si="0"/>
        <v>30.5</v>
      </c>
      <c r="U13" s="39" t="s">
        <v>85</v>
      </c>
    </row>
    <row r="14" spans="1:21" ht="30" customHeight="1">
      <c r="A14" s="46" t="s">
        <v>63</v>
      </c>
      <c r="B14" s="47" t="s">
        <v>64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8">
        <f t="shared" si="0"/>
        <v>0</v>
      </c>
      <c r="U14" s="39"/>
    </row>
    <row r="15" spans="1:21" ht="30" customHeight="1">
      <c r="A15" s="46" t="s">
        <v>65</v>
      </c>
      <c r="B15" s="47" t="s">
        <v>66</v>
      </c>
      <c r="C15" s="40">
        <v>2</v>
      </c>
      <c r="D15" s="37">
        <v>0</v>
      </c>
      <c r="E15" s="37">
        <v>3</v>
      </c>
      <c r="F15" s="37">
        <v>3</v>
      </c>
      <c r="G15" s="37">
        <v>2</v>
      </c>
      <c r="H15" s="37">
        <v>3</v>
      </c>
      <c r="I15" s="37">
        <v>2</v>
      </c>
      <c r="J15" s="37">
        <v>0.5</v>
      </c>
      <c r="K15" s="37">
        <v>3</v>
      </c>
      <c r="L15" s="37">
        <v>3</v>
      </c>
      <c r="M15" s="37">
        <v>3</v>
      </c>
      <c r="N15" s="37">
        <v>3</v>
      </c>
      <c r="O15" s="37">
        <v>1</v>
      </c>
      <c r="P15" s="37">
        <v>0.5</v>
      </c>
      <c r="Q15" s="36">
        <v>0</v>
      </c>
      <c r="R15" s="36">
        <v>0</v>
      </c>
      <c r="S15" s="36">
        <v>0</v>
      </c>
      <c r="T15" s="38">
        <f t="shared" si="0"/>
        <v>29</v>
      </c>
      <c r="U15" s="39" t="s">
        <v>85</v>
      </c>
    </row>
    <row r="16" spans="1:21" ht="30" customHeight="1">
      <c r="A16" s="46" t="s">
        <v>67</v>
      </c>
      <c r="B16" s="47" t="s">
        <v>68</v>
      </c>
      <c r="C16" s="40">
        <v>2</v>
      </c>
      <c r="D16" s="37">
        <v>2</v>
      </c>
      <c r="E16" s="37">
        <v>2</v>
      </c>
      <c r="F16" s="37">
        <v>3</v>
      </c>
      <c r="G16" s="37">
        <v>2</v>
      </c>
      <c r="H16" s="37">
        <v>3</v>
      </c>
      <c r="I16" s="37">
        <v>2</v>
      </c>
      <c r="J16" s="37">
        <v>1</v>
      </c>
      <c r="K16" s="37">
        <v>3</v>
      </c>
      <c r="L16" s="37">
        <v>3</v>
      </c>
      <c r="M16" s="37">
        <v>3</v>
      </c>
      <c r="N16" s="37">
        <v>3</v>
      </c>
      <c r="O16" s="37">
        <v>1</v>
      </c>
      <c r="P16" s="37">
        <v>0</v>
      </c>
      <c r="Q16" s="36">
        <v>0</v>
      </c>
      <c r="R16" s="36">
        <v>0</v>
      </c>
      <c r="S16" s="36">
        <v>0</v>
      </c>
      <c r="T16" s="38">
        <f t="shared" si="0"/>
        <v>30</v>
      </c>
      <c r="U16" s="39"/>
    </row>
    <row r="17" spans="1:21" ht="30" customHeight="1">
      <c r="A17" s="46" t="s">
        <v>69</v>
      </c>
      <c r="B17" s="47" t="s">
        <v>70</v>
      </c>
      <c r="C17" s="37">
        <v>0</v>
      </c>
      <c r="D17" s="37">
        <v>2</v>
      </c>
      <c r="E17" s="37">
        <v>2</v>
      </c>
      <c r="F17" s="37">
        <v>0</v>
      </c>
      <c r="G17" s="37">
        <v>0</v>
      </c>
      <c r="H17" s="37">
        <v>0</v>
      </c>
      <c r="I17" s="37">
        <v>1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50">
        <v>0.5</v>
      </c>
      <c r="Q17" s="41">
        <v>0</v>
      </c>
      <c r="R17" s="41">
        <v>0</v>
      </c>
      <c r="S17" s="41">
        <v>0</v>
      </c>
      <c r="T17" s="38">
        <f t="shared" si="0"/>
        <v>5.5</v>
      </c>
      <c r="U17" s="39" t="s">
        <v>86</v>
      </c>
    </row>
    <row r="18" spans="1:21" ht="30" customHeight="1">
      <c r="A18" s="46" t="s">
        <v>71</v>
      </c>
      <c r="B18" s="47" t="s">
        <v>72</v>
      </c>
      <c r="C18" s="41">
        <v>2</v>
      </c>
      <c r="D18" s="41">
        <v>2</v>
      </c>
      <c r="E18" s="41">
        <v>2</v>
      </c>
      <c r="F18" s="41">
        <v>3</v>
      </c>
      <c r="G18" s="41">
        <v>2</v>
      </c>
      <c r="H18" s="41">
        <v>3</v>
      </c>
      <c r="I18" s="41">
        <v>2</v>
      </c>
      <c r="J18" s="37">
        <v>0.5</v>
      </c>
      <c r="K18" s="41">
        <v>3</v>
      </c>
      <c r="L18" s="41">
        <v>3</v>
      </c>
      <c r="M18" s="41">
        <v>3</v>
      </c>
      <c r="N18" s="41">
        <v>3</v>
      </c>
      <c r="O18" s="41">
        <v>1</v>
      </c>
      <c r="P18" s="41">
        <v>0.5</v>
      </c>
      <c r="Q18" s="41">
        <v>0</v>
      </c>
      <c r="R18" s="41">
        <v>0</v>
      </c>
      <c r="S18" s="41">
        <v>0</v>
      </c>
      <c r="T18" s="38">
        <f t="shared" si="0"/>
        <v>30</v>
      </c>
      <c r="U18" s="39" t="s">
        <v>85</v>
      </c>
    </row>
  </sheetData>
  <sheetProtection/>
  <mergeCells count="6">
    <mergeCell ref="A1:T1"/>
    <mergeCell ref="A2:A3"/>
    <mergeCell ref="B2:B3"/>
    <mergeCell ref="C2:I2"/>
    <mergeCell ref="J2:O2"/>
    <mergeCell ref="Q2:S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:A3"/>
    </sheetView>
  </sheetViews>
  <sheetFormatPr defaultColWidth="14.421875" defaultRowHeight="15.75" customHeight="1"/>
  <cols>
    <col min="1" max="1" width="7.28125" style="11" customWidth="1"/>
    <col min="2" max="2" width="17.421875" style="11" customWidth="1"/>
    <col min="3" max="16384" width="14.421875" style="11" customWidth="1"/>
  </cols>
  <sheetData>
    <row r="1" spans="1:5" ht="21" customHeight="1">
      <c r="A1" s="53" t="s">
        <v>42</v>
      </c>
      <c r="B1" s="53"/>
      <c r="C1" s="71"/>
      <c r="D1" s="71"/>
      <c r="E1" s="71"/>
    </row>
    <row r="2" spans="1:5" ht="55.5" customHeight="1">
      <c r="A2" s="74" t="s">
        <v>0</v>
      </c>
      <c r="B2" s="74" t="s">
        <v>1</v>
      </c>
      <c r="C2" s="4" t="s">
        <v>7</v>
      </c>
      <c r="D2" s="4" t="s">
        <v>9</v>
      </c>
      <c r="E2" s="6" t="s">
        <v>2</v>
      </c>
    </row>
    <row r="3" spans="1:7" ht="69" customHeight="1">
      <c r="A3" s="75"/>
      <c r="B3" s="75"/>
      <c r="C3" s="16"/>
      <c r="D3" s="5"/>
      <c r="E3" s="17"/>
      <c r="F3" s="72" t="s">
        <v>10</v>
      </c>
      <c r="G3" s="73"/>
    </row>
    <row r="4" spans="1:7" ht="30" customHeight="1">
      <c r="A4" s="46" t="s">
        <v>44</v>
      </c>
      <c r="B4" s="47" t="s">
        <v>45</v>
      </c>
      <c r="C4" s="18">
        <v>0</v>
      </c>
      <c r="D4" s="12">
        <v>0</v>
      </c>
      <c r="E4" s="9">
        <f aca="true" t="shared" si="0" ref="E4:E18">C4+D4/3</f>
        <v>0</v>
      </c>
      <c r="F4" s="14"/>
      <c r="G4" s="14"/>
    </row>
    <row r="5" spans="1:5" ht="30" customHeight="1">
      <c r="A5" s="46" t="s">
        <v>46</v>
      </c>
      <c r="B5" s="47" t="s">
        <v>47</v>
      </c>
      <c r="C5" s="18">
        <v>0</v>
      </c>
      <c r="D5" s="12">
        <v>1</v>
      </c>
      <c r="E5" s="9">
        <f t="shared" si="0"/>
        <v>0.3333333333333333</v>
      </c>
    </row>
    <row r="6" spans="1:5" ht="30" customHeight="1">
      <c r="A6" s="46" t="s">
        <v>48</v>
      </c>
      <c r="B6" s="47" t="s">
        <v>49</v>
      </c>
      <c r="C6" s="18">
        <v>3</v>
      </c>
      <c r="D6" s="12">
        <v>0</v>
      </c>
      <c r="E6" s="9">
        <f t="shared" si="0"/>
        <v>3</v>
      </c>
    </row>
    <row r="7" spans="1:5" ht="30" customHeight="1">
      <c r="A7" s="46" t="s">
        <v>50</v>
      </c>
      <c r="B7" s="47" t="s">
        <v>51</v>
      </c>
      <c r="C7" s="18">
        <v>3</v>
      </c>
      <c r="D7" s="12">
        <v>1</v>
      </c>
      <c r="E7" s="9">
        <f t="shared" si="0"/>
        <v>3.3333333333333335</v>
      </c>
    </row>
    <row r="8" spans="1:5" ht="30" customHeight="1">
      <c r="A8" s="46" t="s">
        <v>52</v>
      </c>
      <c r="B8" s="47" t="s">
        <v>53</v>
      </c>
      <c r="C8" s="19">
        <v>3</v>
      </c>
      <c r="D8" s="12">
        <v>1</v>
      </c>
      <c r="E8" s="9">
        <f t="shared" si="0"/>
        <v>3.3333333333333335</v>
      </c>
    </row>
    <row r="9" spans="1:5" ht="30" customHeight="1">
      <c r="A9" s="46" t="s">
        <v>54</v>
      </c>
      <c r="B9" s="47" t="s">
        <v>5</v>
      </c>
      <c r="C9" s="19">
        <v>0</v>
      </c>
      <c r="D9" s="12">
        <v>0</v>
      </c>
      <c r="E9" s="9">
        <f t="shared" si="0"/>
        <v>0</v>
      </c>
    </row>
    <row r="10" spans="1:7" ht="30" customHeight="1">
      <c r="A10" s="46" t="s">
        <v>55</v>
      </c>
      <c r="B10" s="47" t="s">
        <v>56</v>
      </c>
      <c r="C10" s="19">
        <v>0</v>
      </c>
      <c r="D10" s="12">
        <v>0</v>
      </c>
      <c r="E10" s="9">
        <f t="shared" si="0"/>
        <v>0</v>
      </c>
      <c r="F10" s="15"/>
      <c r="G10" s="15"/>
    </row>
    <row r="11" spans="1:7" ht="30" customHeight="1">
      <c r="A11" s="46" t="s">
        <v>57</v>
      </c>
      <c r="B11" s="47" t="s">
        <v>58</v>
      </c>
      <c r="C11" s="19">
        <v>0</v>
      </c>
      <c r="D11" s="12">
        <v>0</v>
      </c>
      <c r="E11" s="9">
        <f t="shared" si="0"/>
        <v>0</v>
      </c>
      <c r="F11" s="15"/>
      <c r="G11" s="15"/>
    </row>
    <row r="12" spans="1:7" ht="30" customHeight="1">
      <c r="A12" s="46" t="s">
        <v>59</v>
      </c>
      <c r="B12" s="47" t="s">
        <v>60</v>
      </c>
      <c r="C12" s="19">
        <v>3</v>
      </c>
      <c r="D12" s="12">
        <v>6</v>
      </c>
      <c r="E12" s="9">
        <f t="shared" si="0"/>
        <v>5</v>
      </c>
      <c r="F12" s="15"/>
      <c r="G12" s="15"/>
    </row>
    <row r="13" spans="1:7" ht="30" customHeight="1">
      <c r="A13" s="46" t="s">
        <v>61</v>
      </c>
      <c r="B13" s="47" t="s">
        <v>62</v>
      </c>
      <c r="C13" s="19">
        <v>3</v>
      </c>
      <c r="D13" s="12">
        <v>4</v>
      </c>
      <c r="E13" s="9">
        <f t="shared" si="0"/>
        <v>4.333333333333333</v>
      </c>
      <c r="F13" s="15"/>
      <c r="G13" s="15"/>
    </row>
    <row r="14" spans="1:7" ht="30" customHeight="1">
      <c r="A14" s="46" t="s">
        <v>63</v>
      </c>
      <c r="B14" s="47" t="s">
        <v>64</v>
      </c>
      <c r="C14" s="19">
        <v>0</v>
      </c>
      <c r="D14" s="12">
        <v>0</v>
      </c>
      <c r="E14" s="9">
        <f t="shared" si="0"/>
        <v>0</v>
      </c>
      <c r="F14" s="15"/>
      <c r="G14" s="15"/>
    </row>
    <row r="15" spans="1:5" ht="30" customHeight="1">
      <c r="A15" s="46" t="s">
        <v>65</v>
      </c>
      <c r="B15" s="47" t="s">
        <v>66</v>
      </c>
      <c r="C15" s="19">
        <v>3</v>
      </c>
      <c r="D15" s="12">
        <v>4</v>
      </c>
      <c r="E15" s="9">
        <f t="shared" si="0"/>
        <v>4.333333333333333</v>
      </c>
    </row>
    <row r="16" spans="1:5" ht="30" customHeight="1">
      <c r="A16" s="46" t="s">
        <v>67</v>
      </c>
      <c r="B16" s="47" t="s">
        <v>68</v>
      </c>
      <c r="C16" s="19">
        <v>3</v>
      </c>
      <c r="D16" s="12">
        <v>0</v>
      </c>
      <c r="E16" s="9">
        <f t="shared" si="0"/>
        <v>3</v>
      </c>
    </row>
    <row r="17" spans="1:5" ht="30" customHeight="1">
      <c r="A17" s="46" t="s">
        <v>69</v>
      </c>
      <c r="B17" s="47" t="s">
        <v>70</v>
      </c>
      <c r="C17" s="19">
        <v>3</v>
      </c>
      <c r="D17" s="12">
        <v>7</v>
      </c>
      <c r="E17" s="9">
        <f t="shared" si="0"/>
        <v>5.333333333333334</v>
      </c>
    </row>
    <row r="18" spans="1:5" ht="30" customHeight="1">
      <c r="A18" s="46" t="s">
        <v>71</v>
      </c>
      <c r="B18" s="47" t="s">
        <v>72</v>
      </c>
      <c r="C18" s="19">
        <v>0</v>
      </c>
      <c r="D18" s="12">
        <v>0</v>
      </c>
      <c r="E18" s="12">
        <f t="shared" si="0"/>
        <v>0</v>
      </c>
    </row>
  </sheetData>
  <sheetProtection/>
  <mergeCells count="4">
    <mergeCell ref="A1:E1"/>
    <mergeCell ref="F3:G3"/>
    <mergeCell ref="A2:A3"/>
    <mergeCell ref="B2:B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14.421875" defaultRowHeight="15.75" customHeight="1"/>
  <cols>
    <col min="1" max="1" width="7.28125" style="1" customWidth="1"/>
    <col min="2" max="2" width="17.421875" style="1" customWidth="1"/>
    <col min="3" max="3" width="23.28125" style="1" customWidth="1"/>
    <col min="4" max="4" width="20.140625" style="11" customWidth="1"/>
    <col min="5" max="5" width="19.421875" style="1" customWidth="1"/>
    <col min="6" max="6" width="17.7109375" style="1" customWidth="1"/>
    <col min="7" max="16384" width="14.421875" style="1" customWidth="1"/>
  </cols>
  <sheetData>
    <row r="1" spans="1:6" ht="35.25" customHeight="1">
      <c r="A1" s="76" t="s">
        <v>43</v>
      </c>
      <c r="B1" s="77"/>
      <c r="C1" s="77"/>
      <c r="D1" s="77"/>
      <c r="E1" s="77"/>
      <c r="F1" s="77"/>
    </row>
    <row r="2" spans="1:6" ht="79.5" customHeight="1">
      <c r="A2" s="2" t="s">
        <v>0</v>
      </c>
      <c r="B2" s="2" t="s">
        <v>1</v>
      </c>
      <c r="C2" s="8" t="s">
        <v>40</v>
      </c>
      <c r="D2" s="8" t="s">
        <v>75</v>
      </c>
      <c r="E2" s="8" t="s">
        <v>8</v>
      </c>
      <c r="F2" s="7" t="s">
        <v>14</v>
      </c>
    </row>
    <row r="3" spans="1:6" ht="30" customHeight="1">
      <c r="A3" s="46" t="s">
        <v>44</v>
      </c>
      <c r="B3" s="47" t="s">
        <v>45</v>
      </c>
      <c r="C3" s="3">
        <v>0</v>
      </c>
      <c r="D3" s="31">
        <v>0</v>
      </c>
      <c r="E3" s="10">
        <v>0</v>
      </c>
      <c r="F3" s="26">
        <f>C3+D3+E3</f>
        <v>0</v>
      </c>
    </row>
    <row r="4" spans="1:6" ht="30" customHeight="1">
      <c r="A4" s="46" t="s">
        <v>46</v>
      </c>
      <c r="B4" s="47" t="s">
        <v>47</v>
      </c>
      <c r="C4" s="3">
        <v>38</v>
      </c>
      <c r="D4" s="31">
        <v>15</v>
      </c>
      <c r="E4" s="10">
        <v>0.3333333333333333</v>
      </c>
      <c r="F4" s="26">
        <f aca="true" t="shared" si="0" ref="F4:F17">C4+D4+E4</f>
        <v>53.333333333333336</v>
      </c>
    </row>
    <row r="5" spans="1:6" ht="30" customHeight="1">
      <c r="A5" s="46" t="s">
        <v>48</v>
      </c>
      <c r="B5" s="47" t="s">
        <v>49</v>
      </c>
      <c r="C5" s="3">
        <v>40</v>
      </c>
      <c r="D5" s="31">
        <v>23</v>
      </c>
      <c r="E5" s="10">
        <v>3</v>
      </c>
      <c r="F5" s="26">
        <f t="shared" si="0"/>
        <v>66</v>
      </c>
    </row>
    <row r="6" spans="1:6" ht="30" customHeight="1">
      <c r="A6" s="46" t="s">
        <v>50</v>
      </c>
      <c r="B6" s="47" t="s">
        <v>51</v>
      </c>
      <c r="C6" s="3">
        <v>44</v>
      </c>
      <c r="D6" s="31">
        <v>28</v>
      </c>
      <c r="E6" s="10">
        <v>3.3333333333333335</v>
      </c>
      <c r="F6" s="26">
        <f t="shared" si="0"/>
        <v>75.33333333333333</v>
      </c>
    </row>
    <row r="7" spans="1:6" ht="30" customHeight="1">
      <c r="A7" s="46" t="s">
        <v>52</v>
      </c>
      <c r="B7" s="47" t="s">
        <v>53</v>
      </c>
      <c r="C7" s="3">
        <v>38</v>
      </c>
      <c r="D7" s="31">
        <v>18</v>
      </c>
      <c r="E7" s="10">
        <v>3.3333333333333335</v>
      </c>
      <c r="F7" s="26">
        <f t="shared" si="0"/>
        <v>59.333333333333336</v>
      </c>
    </row>
    <row r="8" spans="1:6" ht="30" customHeight="1">
      <c r="A8" s="46" t="s">
        <v>54</v>
      </c>
      <c r="B8" s="47" t="s">
        <v>5</v>
      </c>
      <c r="C8" s="3">
        <v>22</v>
      </c>
      <c r="D8" s="31">
        <v>27</v>
      </c>
      <c r="E8" s="10">
        <v>0</v>
      </c>
      <c r="F8" s="26">
        <f t="shared" si="0"/>
        <v>49</v>
      </c>
    </row>
    <row r="9" spans="1:6" ht="30" customHeight="1">
      <c r="A9" s="46" t="s">
        <v>55</v>
      </c>
      <c r="B9" s="47" t="s">
        <v>56</v>
      </c>
      <c r="C9" s="3">
        <v>0</v>
      </c>
      <c r="D9" s="31">
        <v>0</v>
      </c>
      <c r="E9" s="10">
        <v>0</v>
      </c>
      <c r="F9" s="26">
        <f t="shared" si="0"/>
        <v>0</v>
      </c>
    </row>
    <row r="10" spans="1:6" ht="30" customHeight="1">
      <c r="A10" s="46" t="s">
        <v>57</v>
      </c>
      <c r="B10" s="47" t="s">
        <v>58</v>
      </c>
      <c r="C10" s="3">
        <v>8</v>
      </c>
      <c r="D10" s="31">
        <v>0</v>
      </c>
      <c r="E10" s="10">
        <v>0</v>
      </c>
      <c r="F10" s="26">
        <f t="shared" si="0"/>
        <v>8</v>
      </c>
    </row>
    <row r="11" spans="1:6" ht="30" customHeight="1">
      <c r="A11" s="46" t="s">
        <v>59</v>
      </c>
      <c r="B11" s="47" t="s">
        <v>60</v>
      </c>
      <c r="C11" s="3">
        <v>42</v>
      </c>
      <c r="D11" s="31">
        <v>30.5</v>
      </c>
      <c r="E11" s="10">
        <v>5</v>
      </c>
      <c r="F11" s="26">
        <f t="shared" si="0"/>
        <v>77.5</v>
      </c>
    </row>
    <row r="12" spans="1:6" ht="30" customHeight="1">
      <c r="A12" s="46" t="s">
        <v>61</v>
      </c>
      <c r="B12" s="47" t="s">
        <v>62</v>
      </c>
      <c r="C12" s="3">
        <v>43</v>
      </c>
      <c r="D12" s="31">
        <v>30.5</v>
      </c>
      <c r="E12" s="10">
        <v>4.333333333333333</v>
      </c>
      <c r="F12" s="26">
        <f t="shared" si="0"/>
        <v>77.83333333333333</v>
      </c>
    </row>
    <row r="13" spans="1:6" ht="30" customHeight="1">
      <c r="A13" s="46" t="s">
        <v>63</v>
      </c>
      <c r="B13" s="47" t="s">
        <v>64</v>
      </c>
      <c r="C13" s="3">
        <v>0</v>
      </c>
      <c r="D13" s="31">
        <v>0</v>
      </c>
      <c r="E13" s="10">
        <v>0</v>
      </c>
      <c r="F13" s="26">
        <f t="shared" si="0"/>
        <v>0</v>
      </c>
    </row>
    <row r="14" spans="1:6" ht="30" customHeight="1">
      <c r="A14" s="46" t="s">
        <v>65</v>
      </c>
      <c r="B14" s="47" t="s">
        <v>66</v>
      </c>
      <c r="C14" s="3">
        <v>43</v>
      </c>
      <c r="D14" s="31">
        <v>29</v>
      </c>
      <c r="E14" s="10">
        <v>4.333333333333333</v>
      </c>
      <c r="F14" s="26">
        <f t="shared" si="0"/>
        <v>76.33333333333333</v>
      </c>
    </row>
    <row r="15" spans="1:6" ht="30" customHeight="1">
      <c r="A15" s="46" t="s">
        <v>67</v>
      </c>
      <c r="B15" s="47" t="s">
        <v>68</v>
      </c>
      <c r="C15" s="3">
        <v>44</v>
      </c>
      <c r="D15" s="31">
        <v>30</v>
      </c>
      <c r="E15" s="10">
        <v>3</v>
      </c>
      <c r="F15" s="26">
        <f t="shared" si="0"/>
        <v>77</v>
      </c>
    </row>
    <row r="16" spans="1:6" ht="30" customHeight="1">
      <c r="A16" s="48" t="s">
        <v>69</v>
      </c>
      <c r="B16" s="49" t="s">
        <v>70</v>
      </c>
      <c r="C16" s="42">
        <v>19</v>
      </c>
      <c r="D16" s="5">
        <v>5.5</v>
      </c>
      <c r="E16" s="43">
        <v>5.333333333333334</v>
      </c>
      <c r="F16" s="44">
        <f t="shared" si="0"/>
        <v>29.833333333333336</v>
      </c>
    </row>
    <row r="17" spans="1:6" ht="30" customHeight="1">
      <c r="A17" s="46" t="s">
        <v>71</v>
      </c>
      <c r="B17" s="47" t="s">
        <v>72</v>
      </c>
      <c r="C17" s="12">
        <v>44</v>
      </c>
      <c r="D17" s="12">
        <v>30</v>
      </c>
      <c r="E17" s="45">
        <v>0</v>
      </c>
      <c r="F17" s="26">
        <f t="shared" si="0"/>
        <v>74</v>
      </c>
    </row>
  </sheetData>
  <sheetProtection/>
  <autoFilter ref="A2:F17"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2017-04-07T09:49:32Z</cp:lastPrinted>
  <dcterms:created xsi:type="dcterms:W3CDTF">2015-11-15T15:16:45Z</dcterms:created>
  <dcterms:modified xsi:type="dcterms:W3CDTF">2018-05-08T07:16:20Z</dcterms:modified>
  <cp:category/>
  <cp:version/>
  <cp:contentType/>
  <cp:contentStatus/>
</cp:coreProperties>
</file>